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5850" activeTab="1"/>
  </bookViews>
  <sheets>
    <sheet name="Приложение 7" sheetId="1" r:id="rId1"/>
    <sheet name="Приложение 8" sheetId="2" r:id="rId2"/>
  </sheets>
  <calcPr calcId="124519"/>
</workbook>
</file>

<file path=xl/calcChain.xml><?xml version="1.0" encoding="utf-8"?>
<calcChain xmlns="http://schemas.openxmlformats.org/spreadsheetml/2006/main">
  <c r="G59" i="1"/>
  <c r="H39" i="2"/>
  <c r="G39"/>
  <c r="H35"/>
  <c r="G35"/>
  <c r="G49" i="1"/>
  <c r="G31"/>
  <c r="H85" i="2"/>
  <c r="G85"/>
  <c r="H63"/>
  <c r="G63"/>
  <c r="H58"/>
  <c r="G58"/>
  <c r="H53"/>
  <c r="G53"/>
  <c r="H44"/>
  <c r="G44"/>
  <c r="G54" i="1"/>
  <c r="G40"/>
  <c r="H80" i="2" l="1"/>
  <c r="H79" s="1"/>
  <c r="H78" s="1"/>
  <c r="H74"/>
  <c r="H73" s="1"/>
  <c r="H72" s="1"/>
  <c r="H89"/>
  <c r="H88" s="1"/>
  <c r="H84"/>
  <c r="H69"/>
  <c r="H52" s="1"/>
  <c r="H48"/>
  <c r="H42"/>
  <c r="H38"/>
  <c r="H33"/>
  <c r="H28"/>
  <c r="H22"/>
  <c r="H21" s="1"/>
  <c r="H20" s="1"/>
  <c r="G80"/>
  <c r="G79" s="1"/>
  <c r="G78" s="1"/>
  <c r="G74"/>
  <c r="G73" s="1"/>
  <c r="G72" s="1"/>
  <c r="G89"/>
  <c r="G88" s="1"/>
  <c r="G84"/>
  <c r="G69"/>
  <c r="G52" s="1"/>
  <c r="G48"/>
  <c r="G42"/>
  <c r="G38"/>
  <c r="G33"/>
  <c r="G28"/>
  <c r="G22"/>
  <c r="G21" s="1"/>
  <c r="G20" s="1"/>
  <c r="G38" i="1"/>
  <c r="G78"/>
  <c r="G77" s="1"/>
  <c r="G76" s="1"/>
  <c r="G72"/>
  <c r="G87"/>
  <c r="G83"/>
  <c r="G82" s="1"/>
  <c r="G67"/>
  <c r="G44"/>
  <c r="G34"/>
  <c r="G35"/>
  <c r="G29"/>
  <c r="G24"/>
  <c r="G18"/>
  <c r="G17" s="1"/>
  <c r="H27" i="2" l="1"/>
  <c r="G27"/>
  <c r="G41"/>
  <c r="H41"/>
  <c r="G48" i="1"/>
  <c r="G16"/>
  <c r="G23"/>
  <c r="G37"/>
  <c r="G71"/>
  <c r="G86"/>
  <c r="H26" i="2" l="1"/>
  <c r="H19" s="1"/>
  <c r="G26"/>
  <c r="G19" s="1"/>
  <c r="G22" i="1"/>
  <c r="G70"/>
  <c r="G15" l="1"/>
</calcChain>
</file>

<file path=xl/sharedStrings.xml><?xml version="1.0" encoding="utf-8"?>
<sst xmlns="http://schemas.openxmlformats.org/spreadsheetml/2006/main" count="470" uniqueCount="116">
  <si>
    <t>Наименование показателя</t>
  </si>
  <si>
    <t>ГРБС</t>
  </si>
  <si>
    <t>РЗ</t>
  </si>
  <si>
    <t>ПР</t>
  </si>
  <si>
    <t>ЦСР</t>
  </si>
  <si>
    <t>ВР</t>
  </si>
  <si>
    <t>Сумма</t>
  </si>
  <si>
    <t>тыс.рублей</t>
  </si>
  <si>
    <t>ВСЕГО</t>
  </si>
  <si>
    <t>Совет народных депутатов городского поселения город Поворино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</si>
  <si>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</si>
  <si>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Администрация городского поселения город Поворино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</si>
  <si>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г. Поворино» муниципальной программы «Муниципальное управление и гражданское общество»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</si>
  <si>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администрации городского поселения г.Поворино в рамках подпрограммы «Реализация полномочий администрации городского поселения» муниципальной программы «Муниципальное управление и гражданское общество» (Расходы на выплату персоналу в целях обеспечения выполнения функций муниципальными органами, казенными учреждениями ,органами управления государственными внебюджетными фондами)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</si>
  <si>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г. Поворино» муниципальной программы «Муниципальное управление и гражданское общество» (Закупка товаров, работ и услуг)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</si>
  <si>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г. Поворино» муниципальной программы «Муниципальное управление и гражданское общество» (Иные бюджетные ассигнования)</t>
  </si>
  <si>
    <t>Резервный фонд администрации городского поселения город Поворино(проведение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 в рамках подпрограммы «Управление муниципальными финансами» муниципальной программы «Муниципальное управление и гражданское общество» (Иные бюджетные ассигнования)</t>
  </si>
  <si>
    <t>Расходы на обеспечение функций муниципальных органов в рамках подпрограммы «Пожарная безопасность и защита населения и территории городского поселения город Поворино от чрезвычайных ситуаций»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</si>
  <si>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(Закупка товаров, работ и услуг)</t>
  </si>
  <si>
    <t>Расходы на обеспечение функций муниципальных органов в рамках подпрограммы  «Управление муниципальным имуществом городского поселения город Поворино» муниципальной программы «Муниципальное управление и гражданское общество» (Закупка товаров, работ и услуг)</t>
  </si>
  <si>
    <t>Расходы на обеспечение функций муниципальных органов в рамках подпрограммы «Благоустройство территории муниципального образования городское поселение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</si>
  <si>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Расходы на обеспечение функций муниципальных органов в рамках подпрограммы «Обеспечение сохранности и ремонт военно-мемориальных объектов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</si>
  <si>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Доплаты к пенсиям муниципальных служащих городского поселения в рамках подпрограммы «Развитие мер социальной поддержки отдельных категорий граждан» программы «Муниципальное управление и гражданское общество» (Социальное обеспечение и другие выплаты населению)</t>
  </si>
  <si>
    <t>Обслуживание внутреннего государственного и муниципального долга в рамках подпрограммы «Управление муниципальными финансами» муниципальной программы «Муниципальное управление и гражданское общество» (Обслуживание муниципального долга муниципального образования)</t>
  </si>
  <si>
    <t>Муниципальное казенное учреждение культуры «Центр культуры и творчества городского поселения г. Поворино»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</si>
  <si>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</si>
  <si>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</si>
  <si>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</si>
  <si>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>Муниципальное казенное учреждение культуры «Центральная библиотека городского поселения г. Поворино»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</si>
  <si>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</si>
  <si>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</si>
  <si>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</si>
  <si>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 xml:space="preserve">Ведомственная структура расходов бюджета городского поселения </t>
  </si>
  <si>
    <t xml:space="preserve">                                                                                                                                                          </t>
  </si>
  <si>
    <t>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</si>
  <si>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</si>
  <si>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</si>
  <si>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</si>
  <si>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</si>
  <si>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</si>
  <si>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</si>
  <si>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</si>
  <si>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</si>
  <si>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</si>
  <si>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Благоустройство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</si>
  <si>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</si>
  <si>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</si>
  <si>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</si>
  <si>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</si>
  <si>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</si>
  <si>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</si>
  <si>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</si>
  <si>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</si>
  <si>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</si>
  <si>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Культура, кинематография</t>
  </si>
  <si>
    <t>Культура</t>
  </si>
  <si>
    <t>01</t>
  </si>
  <si>
    <t>03</t>
  </si>
  <si>
    <t>04</t>
  </si>
  <si>
    <t>0119201</t>
  </si>
  <si>
    <t>0142057</t>
  </si>
  <si>
    <t>09</t>
  </si>
  <si>
    <t>05</t>
  </si>
  <si>
    <t>0219602</t>
  </si>
  <si>
    <t>0229601</t>
  </si>
  <si>
    <t>02</t>
  </si>
  <si>
    <t>0294009</t>
  </si>
  <si>
    <t>0142788</t>
  </si>
  <si>
    <t>08</t>
  </si>
  <si>
    <t>0310059</t>
  </si>
  <si>
    <t>0320059</t>
  </si>
  <si>
    <t>0119202</t>
  </si>
  <si>
    <t>Транспорт</t>
  </si>
  <si>
    <t>914</t>
  </si>
  <si>
    <r>
      <t xml:space="preserve"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(Закупка товаров, работ и услуг)</t>
    </r>
  </si>
  <si>
    <r>
      <t xml:space="preserve"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(Иные бюджетные ассигнования)</t>
    </r>
  </si>
  <si>
    <t>0129020</t>
  </si>
  <si>
    <t>0289143</t>
  </si>
  <si>
    <t>0419020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</si>
  <si>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(Иные бюджетные ассигнования)</t>
  </si>
  <si>
    <t>0249861</t>
  </si>
  <si>
    <t>0419129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</si>
  <si>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(Межбюджетные трансферты)</t>
  </si>
  <si>
    <t>0269122</t>
  </si>
  <si>
    <t>Расходы на обеспечение функций муниципальных органов в рамках подпрограммы «Реконструкция котельных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</si>
  <si>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Расходы на обеспечение функций муниципальных органов в рамках подпрограммы «Проведение капитального ремонта многоквартирных домов, расположенных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(Иные бюджетные ассигнования)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</si>
  <si>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(Иные бюджетные ассигнования)</t>
  </si>
  <si>
    <t>0299020</t>
  </si>
  <si>
    <t>0239020</t>
  </si>
  <si>
    <t>0279020</t>
  </si>
  <si>
    <t>0255111</t>
  </si>
  <si>
    <t>Расходы на обеспечение функций муниципальных органов в рамках подпрограммы «Чистая вода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</si>
  <si>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0139047</t>
  </si>
  <si>
    <t>Расходы на обеспечение функций муниципальных органов в рамках подпрограммы "Переселение граждан, проживающих на территории городского поселения город Поворино, из аварийного жилищного фонда" муниципальной программы "Обеспечение доступным и комфортным жильем и коммунальными услугами населения городского поселения город Поворино" (Капитальные вложения в объекты недвижимого имущества муниципальной собственности)</t>
  </si>
  <si>
    <t>Расходы на обеспечение функций муниципальных органов в рамках подпрограммы "Переселение граждан, проживающих на территории городского поселения город Поворино, из аварийного жилищного фонда" муниципальной программы "Обеспечение доступным и комфортным жильем и коммунальными услугами населения городского поселения город Поворино" (Межбюджетные трансферты)</t>
  </si>
  <si>
    <t>10</t>
  </si>
  <si>
    <t>06</t>
  </si>
  <si>
    <t xml:space="preserve">Возмещение части затрат по оплате электроэнергии председателям уличных комитетов в рамках подпрограммы "Развитие мер социальной поддержки отдельных категорий граждан" программы "Муниципальное управление и гражданское общество"(Социальное обеспечение и другие выплаты населению) </t>
  </si>
  <si>
    <t>0139020</t>
  </si>
  <si>
    <t>город  Поворино   на  2015 год</t>
  </si>
  <si>
    <t>2015 год</t>
  </si>
  <si>
    <t>Приложение № 7</t>
  </si>
  <si>
    <t>Приложение № 8</t>
  </si>
  <si>
    <t>2016 год</t>
  </si>
  <si>
    <t>2017 год</t>
  </si>
  <si>
    <t>Расходы на обеспечение функций муниципальных органов в рамках подпрограммы «Реконструкция котельных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 (Закупка товаров, работ и услуг)</t>
  </si>
  <si>
    <t>0149020</t>
  </si>
  <si>
    <t>Расходы на обеспечение функций муниципальных органов в рамках подпрограммы «Управление муниципальными финансами» муниципальной программы «Муниципальное управление и гражданское общество» (Межбюджетные трансферты)</t>
  </si>
  <si>
    <t>Расходы на обеспечение функций муниципальных органов в рамках подпрограммы «Благоустройство дворовых территорий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работ, услуг)</t>
  </si>
  <si>
    <t>Расходы на обеспечение функций муниципальных органов в рамках подпрограммы «Благоустройство территории муниципального образования городское поселение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(Межбюджетные трансферты)</t>
  </si>
  <si>
    <t>Расходы на обеспечение функций муниципальных органов в рамках подпрограммы «Проведение капитального ремонта многоквартирных домов, расположенных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 услуг)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</si>
  <si>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 услуг)</t>
  </si>
  <si>
    <t>Расходы на обеспечение функций муниципальных органов в рамках подпрограммы «Благоустройство дворовых территорий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</si>
  <si>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Расходы на обеспечение функций муниципальных органов в рамках подпрограммы «Проведение капитального ремонта многоквартирных домов, расположенных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</si>
  <si>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</si>
  <si>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город Поворино на плановый период 2016 и 2017 годов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</si>
</sst>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hadow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361948</xdr:colOff>
      <xdr:row>2</xdr:row>
      <xdr:rowOff>38101</xdr:rowOff>
    </xdr:from>
    <xdr:ext cx="4067175" cy="885824"/>
    <xdr:sp macro="" textlink="">
      <xdr:nvSpPr>
        <xdr:cNvPr id="2" name="TextBox 1"/>
        <xdr:cNvSpPr txBox="1"/>
      </xdr:nvSpPr>
      <xdr:spPr>
        <a:xfrm flipH="1">
          <a:off x="4314823" y="428626"/>
          <a:ext cx="4067175" cy="8858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000"/>
            <a:t>к   Решению </a:t>
          </a:r>
          <a:r>
            <a:rPr lang="ru-RU" sz="1000" baseline="0"/>
            <a:t>Совета  народных депутатов  городского поселения город Поворино "О бюджете городского поселения город  Поворино на 2015 год и на плановый период 2016 и 2017 годов" от 26.12.2014 г.  № 92</a:t>
          </a:r>
          <a:endParaRPr lang="ru-RU" sz="1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276223</xdr:colOff>
      <xdr:row>2</xdr:row>
      <xdr:rowOff>38101</xdr:rowOff>
    </xdr:from>
    <xdr:ext cx="3371849" cy="952499"/>
    <xdr:sp macro="" textlink="">
      <xdr:nvSpPr>
        <xdr:cNvPr id="2" name="TextBox 1"/>
        <xdr:cNvSpPr txBox="1"/>
      </xdr:nvSpPr>
      <xdr:spPr>
        <a:xfrm flipH="1">
          <a:off x="6057898" y="428626"/>
          <a:ext cx="3371849" cy="952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200"/>
            <a:t>к   Решению </a:t>
          </a:r>
          <a:r>
            <a:rPr lang="ru-RU" sz="1200" baseline="0"/>
            <a:t>Совета  народных депутатов  городского поселения город Поворино "О бюджете городского поселения город Поворино на 2015 год и на плановый период 2016 и 2017 годов" от 26.12.2014 № 92</a:t>
          </a:r>
          <a:endParaRPr lang="ru-RU" sz="12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opLeftCell="A40" workbookViewId="0">
      <selection activeCell="G71" sqref="G71"/>
    </sheetView>
  </sheetViews>
  <sheetFormatPr defaultRowHeight="15.75"/>
  <cols>
    <col min="1" max="1" width="59.28515625" style="1" customWidth="1"/>
    <col min="2" max="4" width="9.140625" style="1"/>
    <col min="5" max="5" width="14" style="1" customWidth="1"/>
    <col min="6" max="6" width="9.140625" style="1" customWidth="1"/>
    <col min="7" max="7" width="16.28515625" style="1" customWidth="1"/>
    <col min="8" max="16384" width="9.140625" style="1"/>
  </cols>
  <sheetData>
    <row r="1" spans="1:10" ht="15" customHeight="1">
      <c r="B1" s="41"/>
      <c r="C1" s="41"/>
      <c r="D1" s="41"/>
      <c r="E1" s="52" t="s">
        <v>101</v>
      </c>
      <c r="F1" s="52"/>
      <c r="G1" s="52"/>
    </row>
    <row r="2" spans="1:10">
      <c r="B2" s="41"/>
      <c r="C2" s="41"/>
      <c r="D2" s="41"/>
      <c r="E2" s="41"/>
      <c r="F2" s="41"/>
      <c r="G2" s="41"/>
    </row>
    <row r="3" spans="1:10">
      <c r="B3" s="41"/>
      <c r="C3" s="41"/>
      <c r="D3" s="41"/>
      <c r="E3" s="41"/>
      <c r="F3" s="41"/>
      <c r="G3" s="41"/>
    </row>
    <row r="4" spans="1:10">
      <c r="A4" s="2"/>
      <c r="B4" s="42"/>
      <c r="C4" s="42"/>
      <c r="D4" s="42"/>
      <c r="E4" s="42"/>
      <c r="F4" s="42"/>
      <c r="G4" s="41"/>
    </row>
    <row r="5" spans="1:10">
      <c r="B5" s="41"/>
      <c r="C5" s="41"/>
      <c r="D5" s="41"/>
      <c r="E5" s="41"/>
      <c r="F5" s="41"/>
      <c r="G5" s="41"/>
    </row>
    <row r="6" spans="1:10">
      <c r="B6" s="41"/>
      <c r="C6" s="41"/>
      <c r="D6" s="41"/>
      <c r="E6" s="41"/>
      <c r="F6" s="41"/>
      <c r="G6" s="41"/>
    </row>
    <row r="7" spans="1:10">
      <c r="B7" s="41"/>
      <c r="C7" s="41"/>
      <c r="D7" s="41"/>
      <c r="E7" s="41"/>
      <c r="F7" s="41"/>
      <c r="G7" s="41"/>
    </row>
    <row r="8" spans="1:10" ht="15.75" customHeight="1">
      <c r="A8" s="53" t="s">
        <v>32</v>
      </c>
      <c r="B8" s="53"/>
      <c r="C8" s="53"/>
      <c r="D8" s="53"/>
      <c r="E8" s="53"/>
      <c r="F8" s="53"/>
      <c r="G8" s="53"/>
    </row>
    <row r="9" spans="1:10" ht="18.75" customHeight="1">
      <c r="A9" s="53" t="s">
        <v>99</v>
      </c>
      <c r="B9" s="53"/>
      <c r="C9" s="53"/>
      <c r="D9" s="53"/>
      <c r="E9" s="53"/>
      <c r="F9" s="53"/>
      <c r="G9" s="53"/>
    </row>
    <row r="11" spans="1:10" ht="21" customHeight="1">
      <c r="A11" s="54" t="s">
        <v>0</v>
      </c>
      <c r="B11" s="54" t="s">
        <v>1</v>
      </c>
      <c r="C11" s="54" t="s">
        <v>2</v>
      </c>
      <c r="D11" s="54" t="s">
        <v>3</v>
      </c>
      <c r="E11" s="54" t="s">
        <v>4</v>
      </c>
      <c r="F11" s="54" t="s">
        <v>5</v>
      </c>
      <c r="G11" s="7" t="s">
        <v>6</v>
      </c>
    </row>
    <row r="12" spans="1:10" ht="20.25" customHeight="1">
      <c r="A12" s="54"/>
      <c r="B12" s="54"/>
      <c r="C12" s="56"/>
      <c r="D12" s="56"/>
      <c r="E12" s="56"/>
      <c r="F12" s="56"/>
      <c r="G12" s="8" t="s">
        <v>7</v>
      </c>
      <c r="J12" s="50"/>
    </row>
    <row r="13" spans="1:10" ht="20.25" customHeight="1">
      <c r="A13" s="55"/>
      <c r="B13" s="55"/>
      <c r="C13" s="56"/>
      <c r="D13" s="56"/>
      <c r="E13" s="56"/>
      <c r="F13" s="56"/>
      <c r="G13" s="40" t="s">
        <v>100</v>
      </c>
    </row>
    <row r="14" spans="1:10">
      <c r="A14" s="10">
        <v>1</v>
      </c>
      <c r="B14" s="7">
        <v>2</v>
      </c>
      <c r="C14" s="10">
        <v>3</v>
      </c>
      <c r="D14" s="10">
        <v>4</v>
      </c>
      <c r="E14" s="10">
        <v>5</v>
      </c>
      <c r="F14" s="10">
        <v>6</v>
      </c>
      <c r="G14" s="7">
        <v>7</v>
      </c>
      <c r="J14" s="50"/>
    </row>
    <row r="15" spans="1:10">
      <c r="A15" s="10" t="s">
        <v>8</v>
      </c>
      <c r="B15" s="9"/>
      <c r="C15" s="9"/>
      <c r="D15" s="9"/>
      <c r="E15" s="9"/>
      <c r="F15" s="9"/>
      <c r="G15" s="9">
        <f>G16+G22+G70+G76</f>
        <v>42828.399999999994</v>
      </c>
    </row>
    <row r="16" spans="1:10" ht="39" customHeight="1">
      <c r="A16" s="11" t="s">
        <v>9</v>
      </c>
      <c r="B16" s="12">
        <v>914</v>
      </c>
      <c r="C16" s="12"/>
      <c r="D16" s="12"/>
      <c r="E16" s="12"/>
      <c r="F16" s="12"/>
      <c r="G16" s="12">
        <f>G17</f>
        <v>1282.5999999999999</v>
      </c>
    </row>
    <row r="17" spans="1:7">
      <c r="A17" s="11" t="s">
        <v>35</v>
      </c>
      <c r="B17" s="12">
        <v>914</v>
      </c>
      <c r="C17" s="13" t="s">
        <v>56</v>
      </c>
      <c r="D17" s="12"/>
      <c r="E17" s="12"/>
      <c r="F17" s="12"/>
      <c r="G17" s="12">
        <f>G18</f>
        <v>1282.5999999999999</v>
      </c>
    </row>
    <row r="18" spans="1:7" ht="63">
      <c r="A18" s="11" t="s">
        <v>46</v>
      </c>
      <c r="B18" s="12">
        <v>914</v>
      </c>
      <c r="C18" s="13" t="s">
        <v>56</v>
      </c>
      <c r="D18" s="13" t="s">
        <v>57</v>
      </c>
      <c r="E18" s="12"/>
      <c r="F18" s="12"/>
      <c r="G18" s="12">
        <f>G19+G20+G21</f>
        <v>1282.5999999999999</v>
      </c>
    </row>
    <row r="19" spans="1:7" ht="126">
      <c r="A19" s="14" t="s">
        <v>10</v>
      </c>
      <c r="B19" s="15">
        <v>914</v>
      </c>
      <c r="C19" s="16" t="s">
        <v>56</v>
      </c>
      <c r="D19" s="16" t="s">
        <v>57</v>
      </c>
      <c r="E19" s="15">
        <v>9619201</v>
      </c>
      <c r="F19" s="15">
        <v>100</v>
      </c>
      <c r="G19" s="15">
        <v>1038.5999999999999</v>
      </c>
    </row>
    <row r="20" spans="1:7" ht="63">
      <c r="A20" s="14" t="s">
        <v>74</v>
      </c>
      <c r="B20" s="15">
        <v>914</v>
      </c>
      <c r="C20" s="16" t="s">
        <v>56</v>
      </c>
      <c r="D20" s="16" t="s">
        <v>57</v>
      </c>
      <c r="E20" s="15">
        <v>9619201</v>
      </c>
      <c r="F20" s="15">
        <v>200</v>
      </c>
      <c r="G20" s="17">
        <v>230.5</v>
      </c>
    </row>
    <row r="21" spans="1:7" ht="63">
      <c r="A21" s="14" t="s">
        <v>75</v>
      </c>
      <c r="B21" s="15">
        <v>914</v>
      </c>
      <c r="C21" s="16" t="s">
        <v>56</v>
      </c>
      <c r="D21" s="16" t="s">
        <v>57</v>
      </c>
      <c r="E21" s="15">
        <v>9619201</v>
      </c>
      <c r="F21" s="15">
        <v>800</v>
      </c>
      <c r="G21" s="17">
        <v>13.5</v>
      </c>
    </row>
    <row r="22" spans="1:7">
      <c r="A22" s="11" t="s">
        <v>11</v>
      </c>
      <c r="B22" s="12">
        <v>914</v>
      </c>
      <c r="C22" s="12"/>
      <c r="D22" s="12"/>
      <c r="E22" s="12"/>
      <c r="F22" s="12"/>
      <c r="G22" s="18">
        <f>G23+G34+G37+G48+G82+G86</f>
        <v>30346.6</v>
      </c>
    </row>
    <row r="23" spans="1:7">
      <c r="A23" s="11" t="s">
        <v>35</v>
      </c>
      <c r="B23" s="12">
        <v>914</v>
      </c>
      <c r="C23" s="13" t="s">
        <v>56</v>
      </c>
      <c r="D23" s="12"/>
      <c r="E23" s="12"/>
      <c r="F23" s="12"/>
      <c r="G23" s="18">
        <f>G24+G29+G31</f>
        <v>11292</v>
      </c>
    </row>
    <row r="24" spans="1:7" ht="63">
      <c r="A24" s="11" t="s">
        <v>47</v>
      </c>
      <c r="B24" s="12">
        <v>914</v>
      </c>
      <c r="C24" s="13" t="s">
        <v>56</v>
      </c>
      <c r="D24" s="13" t="s">
        <v>58</v>
      </c>
      <c r="E24" s="12"/>
      <c r="F24" s="12"/>
      <c r="G24" s="18">
        <f>G25+G26+G27+G28</f>
        <v>11062</v>
      </c>
    </row>
    <row r="25" spans="1:7" ht="141.75">
      <c r="A25" s="14" t="s">
        <v>12</v>
      </c>
      <c r="B25" s="15">
        <v>914</v>
      </c>
      <c r="C25" s="16" t="s">
        <v>56</v>
      </c>
      <c r="D25" s="16" t="s">
        <v>58</v>
      </c>
      <c r="E25" s="16" t="s">
        <v>59</v>
      </c>
      <c r="F25" s="15">
        <v>100</v>
      </c>
      <c r="G25" s="17">
        <v>6551</v>
      </c>
    </row>
    <row r="26" spans="1:7" ht="157.5">
      <c r="A26" s="14" t="s">
        <v>13</v>
      </c>
      <c r="B26" s="19">
        <v>914</v>
      </c>
      <c r="C26" s="16" t="s">
        <v>56</v>
      </c>
      <c r="D26" s="16" t="s">
        <v>58</v>
      </c>
      <c r="E26" s="16" t="s">
        <v>71</v>
      </c>
      <c r="F26" s="15">
        <v>100</v>
      </c>
      <c r="G26" s="17">
        <v>988</v>
      </c>
    </row>
    <row r="27" spans="1:7" ht="94.5">
      <c r="A27" s="14" t="s">
        <v>14</v>
      </c>
      <c r="B27" s="19">
        <v>914</v>
      </c>
      <c r="C27" s="16" t="s">
        <v>56</v>
      </c>
      <c r="D27" s="16" t="s">
        <v>58</v>
      </c>
      <c r="E27" s="16" t="s">
        <v>59</v>
      </c>
      <c r="F27" s="15">
        <v>200</v>
      </c>
      <c r="G27" s="15">
        <v>2651</v>
      </c>
    </row>
    <row r="28" spans="1:7" ht="94.5">
      <c r="A28" s="14" t="s">
        <v>15</v>
      </c>
      <c r="B28" s="20">
        <v>914</v>
      </c>
      <c r="C28" s="21" t="s">
        <v>56</v>
      </c>
      <c r="D28" s="21" t="s">
        <v>58</v>
      </c>
      <c r="E28" s="21" t="s">
        <v>59</v>
      </c>
      <c r="F28" s="20">
        <v>800</v>
      </c>
      <c r="G28" s="17">
        <v>872</v>
      </c>
    </row>
    <row r="29" spans="1:7" s="26" customFormat="1">
      <c r="A29" s="22" t="s">
        <v>45</v>
      </c>
      <c r="B29" s="23">
        <v>914</v>
      </c>
      <c r="C29" s="24" t="s">
        <v>56</v>
      </c>
      <c r="D29" s="23">
        <v>11</v>
      </c>
      <c r="E29" s="23"/>
      <c r="F29" s="23"/>
      <c r="G29" s="25">
        <f>G30</f>
        <v>50</v>
      </c>
    </row>
    <row r="30" spans="1:7" ht="157.5">
      <c r="A30" s="14" t="s">
        <v>16</v>
      </c>
      <c r="B30" s="27">
        <v>914</v>
      </c>
      <c r="C30" s="28" t="s">
        <v>56</v>
      </c>
      <c r="D30" s="28">
        <v>11</v>
      </c>
      <c r="E30" s="28" t="s">
        <v>60</v>
      </c>
      <c r="F30" s="27">
        <v>800</v>
      </c>
      <c r="G30" s="17">
        <v>50</v>
      </c>
    </row>
    <row r="31" spans="1:7" s="26" customFormat="1">
      <c r="A31" s="22" t="s">
        <v>48</v>
      </c>
      <c r="B31" s="29">
        <v>914</v>
      </c>
      <c r="C31" s="30" t="s">
        <v>56</v>
      </c>
      <c r="D31" s="29">
        <v>13</v>
      </c>
      <c r="E31" s="29"/>
      <c r="F31" s="29"/>
      <c r="G31" s="25">
        <f>G32+G33</f>
        <v>180</v>
      </c>
    </row>
    <row r="32" spans="1:7" s="26" customFormat="1" ht="94.5">
      <c r="A32" s="14" t="s">
        <v>19</v>
      </c>
      <c r="B32" s="27">
        <v>914</v>
      </c>
      <c r="C32" s="28" t="s">
        <v>56</v>
      </c>
      <c r="D32" s="27">
        <v>13</v>
      </c>
      <c r="E32" s="28" t="s">
        <v>76</v>
      </c>
      <c r="F32" s="27">
        <v>200</v>
      </c>
      <c r="G32" s="17">
        <v>100</v>
      </c>
    </row>
    <row r="33" spans="1:7" s="26" customFormat="1" ht="78.75">
      <c r="A33" s="14" t="s">
        <v>107</v>
      </c>
      <c r="B33" s="27">
        <v>914</v>
      </c>
      <c r="C33" s="28" t="s">
        <v>56</v>
      </c>
      <c r="D33" s="27">
        <v>13</v>
      </c>
      <c r="E33" s="28" t="s">
        <v>106</v>
      </c>
      <c r="F33" s="27">
        <v>500</v>
      </c>
      <c r="G33" s="17">
        <v>80</v>
      </c>
    </row>
    <row r="34" spans="1:7" s="26" customFormat="1" ht="31.5">
      <c r="A34" s="22" t="s">
        <v>36</v>
      </c>
      <c r="B34" s="29">
        <v>914</v>
      </c>
      <c r="C34" s="30" t="s">
        <v>57</v>
      </c>
      <c r="D34" s="29"/>
      <c r="E34" s="29"/>
      <c r="F34" s="29"/>
      <c r="G34" s="25">
        <f>G36</f>
        <v>187</v>
      </c>
    </row>
    <row r="35" spans="1:7" ht="47.25">
      <c r="A35" s="22" t="s">
        <v>37</v>
      </c>
      <c r="B35" s="27">
        <v>914</v>
      </c>
      <c r="C35" s="28" t="s">
        <v>57</v>
      </c>
      <c r="D35" s="28" t="s">
        <v>61</v>
      </c>
      <c r="E35" s="27"/>
      <c r="F35" s="27"/>
      <c r="G35" s="17">
        <f>G36</f>
        <v>187</v>
      </c>
    </row>
    <row r="36" spans="1:7" ht="126">
      <c r="A36" s="14" t="s">
        <v>17</v>
      </c>
      <c r="B36" s="15">
        <v>914</v>
      </c>
      <c r="C36" s="16" t="s">
        <v>57</v>
      </c>
      <c r="D36" s="16" t="s">
        <v>61</v>
      </c>
      <c r="E36" s="16" t="s">
        <v>77</v>
      </c>
      <c r="F36" s="15">
        <v>200</v>
      </c>
      <c r="G36" s="17">
        <v>187</v>
      </c>
    </row>
    <row r="37" spans="1:7" s="26" customFormat="1">
      <c r="A37" s="22" t="s">
        <v>38</v>
      </c>
      <c r="B37" s="9">
        <v>914</v>
      </c>
      <c r="C37" s="31" t="s">
        <v>58</v>
      </c>
      <c r="D37" s="9"/>
      <c r="E37" s="9"/>
      <c r="F37" s="9"/>
      <c r="G37" s="25">
        <f>G40+G44+G38</f>
        <v>4993.6000000000004</v>
      </c>
    </row>
    <row r="38" spans="1:7" s="26" customFormat="1" hidden="1">
      <c r="A38" s="22" t="s">
        <v>72</v>
      </c>
      <c r="B38" s="31" t="s">
        <v>73</v>
      </c>
      <c r="C38" s="31" t="s">
        <v>58</v>
      </c>
      <c r="D38" s="31" t="s">
        <v>68</v>
      </c>
      <c r="E38" s="9"/>
      <c r="F38" s="9"/>
      <c r="G38" s="25">
        <f>G39</f>
        <v>0</v>
      </c>
    </row>
    <row r="39" spans="1:7" s="26" customFormat="1" ht="63" hidden="1">
      <c r="A39" s="14" t="s">
        <v>79</v>
      </c>
      <c r="B39" s="16" t="s">
        <v>73</v>
      </c>
      <c r="C39" s="16" t="s">
        <v>58</v>
      </c>
      <c r="D39" s="16" t="s">
        <v>68</v>
      </c>
      <c r="E39" s="16" t="s">
        <v>78</v>
      </c>
      <c r="F39" s="15">
        <v>800</v>
      </c>
      <c r="G39" s="17">
        <v>0</v>
      </c>
    </row>
    <row r="40" spans="1:7" s="26" customFormat="1">
      <c r="A40" s="22" t="s">
        <v>39</v>
      </c>
      <c r="B40" s="9">
        <v>914</v>
      </c>
      <c r="C40" s="31" t="s">
        <v>58</v>
      </c>
      <c r="D40" s="31" t="s">
        <v>61</v>
      </c>
      <c r="E40" s="9"/>
      <c r="F40" s="9"/>
      <c r="G40" s="25">
        <f>G41+G43+G42</f>
        <v>4593.6000000000004</v>
      </c>
    </row>
    <row r="41" spans="1:7" ht="63">
      <c r="A41" s="14" t="s">
        <v>18</v>
      </c>
      <c r="B41" s="15">
        <v>914</v>
      </c>
      <c r="C41" s="16" t="s">
        <v>58</v>
      </c>
      <c r="D41" s="16" t="s">
        <v>61</v>
      </c>
      <c r="E41" s="16" t="s">
        <v>81</v>
      </c>
      <c r="F41" s="15">
        <v>200</v>
      </c>
      <c r="G41" s="17">
        <v>105</v>
      </c>
    </row>
    <row r="42" spans="1:7" ht="63">
      <c r="A42" s="14" t="s">
        <v>18</v>
      </c>
      <c r="B42" s="35">
        <v>914</v>
      </c>
      <c r="C42" s="16" t="s">
        <v>58</v>
      </c>
      <c r="D42" s="16" t="s">
        <v>61</v>
      </c>
      <c r="E42" s="16" t="s">
        <v>81</v>
      </c>
      <c r="F42" s="35">
        <v>200</v>
      </c>
      <c r="G42" s="17">
        <v>4308.6000000000004</v>
      </c>
    </row>
    <row r="43" spans="1:7" ht="63">
      <c r="A43" s="14" t="s">
        <v>82</v>
      </c>
      <c r="B43" s="15">
        <v>914</v>
      </c>
      <c r="C43" s="16" t="s">
        <v>58</v>
      </c>
      <c r="D43" s="16" t="s">
        <v>61</v>
      </c>
      <c r="E43" s="16" t="s">
        <v>81</v>
      </c>
      <c r="F43" s="15">
        <v>500</v>
      </c>
      <c r="G43" s="17">
        <v>180</v>
      </c>
    </row>
    <row r="44" spans="1:7" s="26" customFormat="1">
      <c r="A44" s="22" t="s">
        <v>40</v>
      </c>
      <c r="B44" s="9">
        <v>914</v>
      </c>
      <c r="C44" s="31" t="s">
        <v>58</v>
      </c>
      <c r="D44" s="9">
        <v>12</v>
      </c>
      <c r="E44" s="9"/>
      <c r="F44" s="9"/>
      <c r="G44" s="25">
        <f>G45+G46</f>
        <v>400</v>
      </c>
    </row>
    <row r="45" spans="1:7" ht="94.5">
      <c r="A45" s="14" t="s">
        <v>19</v>
      </c>
      <c r="B45" s="27">
        <v>914</v>
      </c>
      <c r="C45" s="16" t="s">
        <v>58</v>
      </c>
      <c r="D45" s="28">
        <v>12</v>
      </c>
      <c r="E45" s="28" t="s">
        <v>76</v>
      </c>
      <c r="F45" s="27">
        <v>200</v>
      </c>
      <c r="G45" s="17">
        <v>300</v>
      </c>
    </row>
    <row r="46" spans="1:7" ht="110.25">
      <c r="A46" s="14" t="s">
        <v>105</v>
      </c>
      <c r="B46" s="20">
        <v>914</v>
      </c>
      <c r="C46" s="21" t="s">
        <v>58</v>
      </c>
      <c r="D46" s="21">
        <v>12</v>
      </c>
      <c r="E46" s="21" t="s">
        <v>83</v>
      </c>
      <c r="F46" s="20">
        <v>200</v>
      </c>
      <c r="G46" s="17">
        <v>100</v>
      </c>
    </row>
    <row r="47" spans="1:7" hidden="1">
      <c r="A47" s="14"/>
      <c r="B47" s="20"/>
      <c r="C47" s="21"/>
      <c r="D47" s="21"/>
      <c r="E47" s="21"/>
      <c r="F47" s="20"/>
      <c r="G47" s="17"/>
    </row>
    <row r="48" spans="1:7" s="26" customFormat="1">
      <c r="A48" s="22" t="s">
        <v>41</v>
      </c>
      <c r="B48" s="23">
        <v>914</v>
      </c>
      <c r="C48" s="24" t="s">
        <v>62</v>
      </c>
      <c r="D48" s="23"/>
      <c r="E48" s="23"/>
      <c r="F48" s="23"/>
      <c r="G48" s="25">
        <f>G49+G54+G59+G67</f>
        <v>13425.5</v>
      </c>
    </row>
    <row r="49" spans="1:7" s="26" customFormat="1">
      <c r="A49" s="22" t="s">
        <v>42</v>
      </c>
      <c r="B49" s="23">
        <v>914</v>
      </c>
      <c r="C49" s="24" t="s">
        <v>62</v>
      </c>
      <c r="D49" s="24" t="s">
        <v>56</v>
      </c>
      <c r="E49" s="23"/>
      <c r="F49" s="23"/>
      <c r="G49" s="25">
        <f>G50+G52+G53</f>
        <v>7660.4</v>
      </c>
    </row>
    <row r="50" spans="1:7" ht="141.75">
      <c r="A50" s="14" t="s">
        <v>93</v>
      </c>
      <c r="B50" s="36">
        <v>914</v>
      </c>
      <c r="C50" s="16" t="s">
        <v>62</v>
      </c>
      <c r="D50" s="16" t="s">
        <v>56</v>
      </c>
      <c r="E50" s="16" t="s">
        <v>63</v>
      </c>
      <c r="F50" s="36">
        <v>400</v>
      </c>
      <c r="G50" s="17">
        <v>6210.4</v>
      </c>
    </row>
    <row r="51" spans="1:7" hidden="1">
      <c r="A51" s="14"/>
      <c r="B51" s="36"/>
      <c r="C51" s="16"/>
      <c r="D51" s="16"/>
      <c r="E51" s="16"/>
      <c r="F51" s="36"/>
      <c r="G51" s="17"/>
    </row>
    <row r="52" spans="1:7" ht="141.75" customHeight="1">
      <c r="A52" s="14" t="s">
        <v>85</v>
      </c>
      <c r="B52" s="15">
        <v>914</v>
      </c>
      <c r="C52" s="16" t="s">
        <v>62</v>
      </c>
      <c r="D52" s="16" t="s">
        <v>56</v>
      </c>
      <c r="E52" s="16" t="s">
        <v>64</v>
      </c>
      <c r="F52" s="15">
        <v>800</v>
      </c>
      <c r="G52" s="17">
        <v>950</v>
      </c>
    </row>
    <row r="53" spans="1:7" ht="141.75" customHeight="1">
      <c r="A53" s="14" t="s">
        <v>110</v>
      </c>
      <c r="B53" s="37">
        <v>914</v>
      </c>
      <c r="C53" s="16" t="s">
        <v>62</v>
      </c>
      <c r="D53" s="16" t="s">
        <v>56</v>
      </c>
      <c r="E53" s="16" t="s">
        <v>64</v>
      </c>
      <c r="F53" s="37">
        <v>200</v>
      </c>
      <c r="G53" s="17">
        <v>500</v>
      </c>
    </row>
    <row r="54" spans="1:7" s="26" customFormat="1">
      <c r="A54" s="22" t="s">
        <v>34</v>
      </c>
      <c r="B54" s="31" t="s">
        <v>73</v>
      </c>
      <c r="C54" s="31" t="s">
        <v>62</v>
      </c>
      <c r="D54" s="31" t="s">
        <v>65</v>
      </c>
      <c r="E54" s="9"/>
      <c r="F54" s="9"/>
      <c r="G54" s="25">
        <f>G55+G57+G58</f>
        <v>420</v>
      </c>
    </row>
    <row r="55" spans="1:7" ht="141.75" hidden="1">
      <c r="A55" s="14" t="s">
        <v>43</v>
      </c>
      <c r="B55" s="15">
        <v>914</v>
      </c>
      <c r="C55" s="16" t="s">
        <v>62</v>
      </c>
      <c r="D55" s="16" t="s">
        <v>65</v>
      </c>
      <c r="E55" s="16" t="s">
        <v>66</v>
      </c>
      <c r="F55" s="15">
        <v>400</v>
      </c>
      <c r="G55" s="46">
        <v>0</v>
      </c>
    </row>
    <row r="56" spans="1:7" hidden="1">
      <c r="A56" s="14"/>
      <c r="B56" s="37"/>
      <c r="C56" s="16"/>
      <c r="D56" s="16"/>
      <c r="E56" s="16"/>
      <c r="F56" s="37"/>
      <c r="G56" s="17"/>
    </row>
    <row r="57" spans="1:7" ht="126">
      <c r="A57" s="14" t="s">
        <v>86</v>
      </c>
      <c r="B57" s="15">
        <v>914</v>
      </c>
      <c r="C57" s="16" t="s">
        <v>62</v>
      </c>
      <c r="D57" s="16" t="s">
        <v>65</v>
      </c>
      <c r="E57" s="16" t="s">
        <v>87</v>
      </c>
      <c r="F57" s="15">
        <v>800</v>
      </c>
      <c r="G57" s="17">
        <v>300</v>
      </c>
    </row>
    <row r="58" spans="1:7" ht="126">
      <c r="A58" s="14" t="s">
        <v>111</v>
      </c>
      <c r="B58" s="37">
        <v>914</v>
      </c>
      <c r="C58" s="16" t="s">
        <v>62</v>
      </c>
      <c r="D58" s="16" t="s">
        <v>65</v>
      </c>
      <c r="E58" s="16" t="s">
        <v>87</v>
      </c>
      <c r="F58" s="37">
        <v>200</v>
      </c>
      <c r="G58" s="17">
        <v>120</v>
      </c>
    </row>
    <row r="59" spans="1:7" s="26" customFormat="1">
      <c r="A59" s="22" t="s">
        <v>44</v>
      </c>
      <c r="B59" s="9">
        <v>914</v>
      </c>
      <c r="C59" s="31" t="s">
        <v>62</v>
      </c>
      <c r="D59" s="31" t="s">
        <v>57</v>
      </c>
      <c r="E59" s="9"/>
      <c r="F59" s="9"/>
      <c r="G59" s="25">
        <f>G60+G64+G63+G65+G66+G62</f>
        <v>5245.1</v>
      </c>
    </row>
    <row r="60" spans="1:7" ht="126">
      <c r="A60" s="14" t="s">
        <v>20</v>
      </c>
      <c r="B60" s="15">
        <v>914</v>
      </c>
      <c r="C60" s="16" t="s">
        <v>62</v>
      </c>
      <c r="D60" s="16" t="s">
        <v>57</v>
      </c>
      <c r="E60" s="16" t="s">
        <v>88</v>
      </c>
      <c r="F60" s="15">
        <v>200</v>
      </c>
      <c r="G60" s="17">
        <v>1356</v>
      </c>
    </row>
    <row r="61" spans="1:7" hidden="1">
      <c r="A61" s="14"/>
      <c r="B61" s="47"/>
      <c r="C61" s="16"/>
      <c r="D61" s="16"/>
      <c r="E61" s="16"/>
      <c r="F61" s="47"/>
      <c r="G61" s="17"/>
    </row>
    <row r="62" spans="1:7" ht="126">
      <c r="A62" s="14" t="s">
        <v>109</v>
      </c>
      <c r="B62" s="51">
        <v>914</v>
      </c>
      <c r="C62" s="16" t="s">
        <v>62</v>
      </c>
      <c r="D62" s="16" t="s">
        <v>57</v>
      </c>
      <c r="E62" s="16" t="s">
        <v>88</v>
      </c>
      <c r="F62" s="51">
        <v>500</v>
      </c>
      <c r="G62" s="17">
        <v>1225.0999999999999</v>
      </c>
    </row>
    <row r="63" spans="1:7" ht="110.25">
      <c r="A63" s="14" t="s">
        <v>108</v>
      </c>
      <c r="B63" s="37">
        <v>914</v>
      </c>
      <c r="C63" s="16" t="s">
        <v>62</v>
      </c>
      <c r="D63" s="16" t="s">
        <v>57</v>
      </c>
      <c r="E63" s="16" t="s">
        <v>80</v>
      </c>
      <c r="F63" s="37">
        <v>200</v>
      </c>
      <c r="G63" s="17">
        <v>129</v>
      </c>
    </row>
    <row r="64" spans="1:7" ht="126">
      <c r="A64" s="14" t="s">
        <v>21</v>
      </c>
      <c r="B64" s="15">
        <v>914</v>
      </c>
      <c r="C64" s="16" t="s">
        <v>62</v>
      </c>
      <c r="D64" s="16" t="s">
        <v>57</v>
      </c>
      <c r="E64" s="16" t="s">
        <v>89</v>
      </c>
      <c r="F64" s="15">
        <v>200</v>
      </c>
      <c r="G64" s="17">
        <v>35</v>
      </c>
    </row>
    <row r="65" spans="1:7" ht="63">
      <c r="A65" s="14" t="s">
        <v>18</v>
      </c>
      <c r="B65" s="38">
        <v>914</v>
      </c>
      <c r="C65" s="16" t="s">
        <v>62</v>
      </c>
      <c r="D65" s="16" t="s">
        <v>57</v>
      </c>
      <c r="E65" s="16" t="s">
        <v>81</v>
      </c>
      <c r="F65" s="38">
        <v>200</v>
      </c>
      <c r="G65" s="17">
        <v>1750</v>
      </c>
    </row>
    <row r="66" spans="1:7" ht="63">
      <c r="A66" s="14" t="s">
        <v>79</v>
      </c>
      <c r="B66" s="38">
        <v>914</v>
      </c>
      <c r="C66" s="16" t="s">
        <v>62</v>
      </c>
      <c r="D66" s="16" t="s">
        <v>57</v>
      </c>
      <c r="E66" s="16" t="s">
        <v>81</v>
      </c>
      <c r="F66" s="38">
        <v>800</v>
      </c>
      <c r="G66" s="17">
        <v>750</v>
      </c>
    </row>
    <row r="67" spans="1:7" s="26" customFormat="1" ht="31.5">
      <c r="A67" s="22" t="s">
        <v>49</v>
      </c>
      <c r="B67" s="9">
        <v>914</v>
      </c>
      <c r="C67" s="31" t="s">
        <v>62</v>
      </c>
      <c r="D67" s="31" t="s">
        <v>62</v>
      </c>
      <c r="E67" s="9"/>
      <c r="F67" s="9"/>
      <c r="G67" s="25">
        <f>G68</f>
        <v>100</v>
      </c>
    </row>
    <row r="68" spans="1:7" ht="116.25" customHeight="1">
      <c r="A68" s="32" t="s">
        <v>91</v>
      </c>
      <c r="B68" s="20">
        <v>914</v>
      </c>
      <c r="C68" s="21" t="s">
        <v>62</v>
      </c>
      <c r="D68" s="21" t="s">
        <v>62</v>
      </c>
      <c r="E68" s="21" t="s">
        <v>90</v>
      </c>
      <c r="F68" s="20">
        <v>400</v>
      </c>
      <c r="G68" s="33">
        <v>100</v>
      </c>
    </row>
    <row r="69" spans="1:7" ht="126" hidden="1">
      <c r="A69" s="32" t="s">
        <v>91</v>
      </c>
      <c r="B69" s="20">
        <v>914</v>
      </c>
      <c r="C69" s="21" t="s">
        <v>62</v>
      </c>
      <c r="D69" s="21" t="s">
        <v>62</v>
      </c>
      <c r="E69" s="21" t="s">
        <v>90</v>
      </c>
      <c r="F69" s="20">
        <v>200</v>
      </c>
      <c r="G69" s="33"/>
    </row>
    <row r="70" spans="1:7" ht="47.25">
      <c r="A70" s="11" t="s">
        <v>24</v>
      </c>
      <c r="B70" s="9">
        <v>914</v>
      </c>
      <c r="C70" s="15"/>
      <c r="D70" s="15"/>
      <c r="E70" s="15"/>
      <c r="F70" s="15"/>
      <c r="G70" s="25">
        <f>G71</f>
        <v>7743.2</v>
      </c>
    </row>
    <row r="71" spans="1:7" s="26" customFormat="1">
      <c r="A71" s="22" t="s">
        <v>54</v>
      </c>
      <c r="B71" s="29">
        <v>914</v>
      </c>
      <c r="C71" s="31" t="s">
        <v>68</v>
      </c>
      <c r="D71" s="30"/>
      <c r="E71" s="29"/>
      <c r="F71" s="29"/>
      <c r="G71" s="25">
        <f>G72</f>
        <v>7743.2</v>
      </c>
    </row>
    <row r="72" spans="1:7" s="26" customFormat="1">
      <c r="A72" s="22" t="s">
        <v>55</v>
      </c>
      <c r="B72" s="29">
        <v>914</v>
      </c>
      <c r="C72" s="31" t="s">
        <v>68</v>
      </c>
      <c r="D72" s="30" t="s">
        <v>56</v>
      </c>
      <c r="E72" s="29"/>
      <c r="F72" s="29"/>
      <c r="G72" s="25">
        <f>G73+G74+G75</f>
        <v>7743.2</v>
      </c>
    </row>
    <row r="73" spans="1:7" ht="141.75">
      <c r="A73" s="14" t="s">
        <v>25</v>
      </c>
      <c r="B73" s="15">
        <v>914</v>
      </c>
      <c r="C73" s="16" t="s">
        <v>68</v>
      </c>
      <c r="D73" s="16" t="s">
        <v>56</v>
      </c>
      <c r="E73" s="16" t="s">
        <v>69</v>
      </c>
      <c r="F73" s="15">
        <v>100</v>
      </c>
      <c r="G73" s="17">
        <v>5139.3999999999996</v>
      </c>
    </row>
    <row r="74" spans="1:7" ht="94.5">
      <c r="A74" s="14" t="s">
        <v>26</v>
      </c>
      <c r="B74" s="19">
        <v>914</v>
      </c>
      <c r="C74" s="16" t="s">
        <v>68</v>
      </c>
      <c r="D74" s="16" t="s">
        <v>56</v>
      </c>
      <c r="E74" s="16" t="s">
        <v>69</v>
      </c>
      <c r="F74" s="15">
        <v>200</v>
      </c>
      <c r="G74" s="17">
        <v>2197.8000000000002</v>
      </c>
    </row>
    <row r="75" spans="1:7" ht="94.5">
      <c r="A75" s="14" t="s">
        <v>27</v>
      </c>
      <c r="B75" s="19">
        <v>914</v>
      </c>
      <c r="C75" s="16" t="s">
        <v>68</v>
      </c>
      <c r="D75" s="16" t="s">
        <v>56</v>
      </c>
      <c r="E75" s="16" t="s">
        <v>69</v>
      </c>
      <c r="F75" s="15">
        <v>800</v>
      </c>
      <c r="G75" s="17">
        <v>406</v>
      </c>
    </row>
    <row r="76" spans="1:7" ht="47.25">
      <c r="A76" s="11" t="s">
        <v>28</v>
      </c>
      <c r="B76" s="9">
        <v>914</v>
      </c>
      <c r="C76" s="15"/>
      <c r="D76" s="15"/>
      <c r="E76" s="15"/>
      <c r="F76" s="15"/>
      <c r="G76" s="25">
        <f>G77</f>
        <v>3456</v>
      </c>
    </row>
    <row r="77" spans="1:7" s="26" customFormat="1">
      <c r="A77" s="22" t="s">
        <v>54</v>
      </c>
      <c r="B77" s="29">
        <v>914</v>
      </c>
      <c r="C77" s="31" t="s">
        <v>68</v>
      </c>
      <c r="D77" s="30"/>
      <c r="E77" s="29"/>
      <c r="F77" s="29"/>
      <c r="G77" s="25">
        <f>G78</f>
        <v>3456</v>
      </c>
    </row>
    <row r="78" spans="1:7" s="26" customFormat="1">
      <c r="A78" s="22" t="s">
        <v>55</v>
      </c>
      <c r="B78" s="29">
        <v>914</v>
      </c>
      <c r="C78" s="31" t="s">
        <v>68</v>
      </c>
      <c r="D78" s="30" t="s">
        <v>56</v>
      </c>
      <c r="E78" s="29"/>
      <c r="F78" s="29"/>
      <c r="G78" s="25">
        <f>G79+G80+G81</f>
        <v>3456</v>
      </c>
    </row>
    <row r="79" spans="1:7" ht="141.75">
      <c r="A79" s="14" t="s">
        <v>29</v>
      </c>
      <c r="B79" s="15">
        <v>914</v>
      </c>
      <c r="C79" s="16" t="s">
        <v>68</v>
      </c>
      <c r="D79" s="16" t="s">
        <v>56</v>
      </c>
      <c r="E79" s="16" t="s">
        <v>70</v>
      </c>
      <c r="F79" s="15">
        <v>100</v>
      </c>
      <c r="G79" s="17">
        <v>2355</v>
      </c>
    </row>
    <row r="80" spans="1:7" ht="94.5">
      <c r="A80" s="32" t="s">
        <v>30</v>
      </c>
      <c r="B80" s="15">
        <v>914</v>
      </c>
      <c r="C80" s="16" t="s">
        <v>68</v>
      </c>
      <c r="D80" s="16" t="s">
        <v>56</v>
      </c>
      <c r="E80" s="16" t="s">
        <v>70</v>
      </c>
      <c r="F80" s="15">
        <v>200</v>
      </c>
      <c r="G80" s="17">
        <v>1028</v>
      </c>
    </row>
    <row r="81" spans="1:7" ht="94.5">
      <c r="A81" s="32" t="s">
        <v>31</v>
      </c>
      <c r="B81" s="15">
        <v>914</v>
      </c>
      <c r="C81" s="16" t="s">
        <v>68</v>
      </c>
      <c r="D81" s="16" t="s">
        <v>56</v>
      </c>
      <c r="E81" s="16" t="s">
        <v>70</v>
      </c>
      <c r="F81" s="15">
        <v>800</v>
      </c>
      <c r="G81" s="17">
        <v>73</v>
      </c>
    </row>
    <row r="82" spans="1:7" s="26" customFormat="1">
      <c r="A82" s="8" t="s">
        <v>50</v>
      </c>
      <c r="B82" s="23">
        <v>914</v>
      </c>
      <c r="C82" s="23">
        <v>10</v>
      </c>
      <c r="D82" s="23"/>
      <c r="E82" s="23"/>
      <c r="F82" s="23"/>
      <c r="G82" s="34">
        <f>G83+G85</f>
        <v>194</v>
      </c>
    </row>
    <row r="83" spans="1:7" s="26" customFormat="1">
      <c r="A83" s="8" t="s">
        <v>51</v>
      </c>
      <c r="B83" s="23">
        <v>914</v>
      </c>
      <c r="C83" s="23">
        <v>10</v>
      </c>
      <c r="D83" s="24" t="s">
        <v>56</v>
      </c>
      <c r="E83" s="23"/>
      <c r="F83" s="23"/>
      <c r="G83" s="34">
        <f>G84</f>
        <v>90</v>
      </c>
    </row>
    <row r="84" spans="1:7" ht="94.5">
      <c r="A84" s="14" t="s">
        <v>22</v>
      </c>
      <c r="B84" s="27">
        <v>914</v>
      </c>
      <c r="C84" s="28">
        <v>10</v>
      </c>
      <c r="D84" s="28" t="s">
        <v>56</v>
      </c>
      <c r="E84" s="28" t="s">
        <v>92</v>
      </c>
      <c r="F84" s="27">
        <v>300</v>
      </c>
      <c r="G84" s="17">
        <v>90</v>
      </c>
    </row>
    <row r="85" spans="1:7" ht="99" customHeight="1">
      <c r="A85" s="39" t="s">
        <v>97</v>
      </c>
      <c r="B85" s="27">
        <v>914</v>
      </c>
      <c r="C85" s="28" t="s">
        <v>95</v>
      </c>
      <c r="D85" s="28" t="s">
        <v>96</v>
      </c>
      <c r="E85" s="28" t="s">
        <v>98</v>
      </c>
      <c r="F85" s="27">
        <v>300</v>
      </c>
      <c r="G85" s="17">
        <v>104</v>
      </c>
    </row>
    <row r="86" spans="1:7" s="26" customFormat="1" ht="31.5">
      <c r="A86" s="22" t="s">
        <v>52</v>
      </c>
      <c r="B86" s="29">
        <v>914</v>
      </c>
      <c r="C86" s="29">
        <v>13</v>
      </c>
      <c r="D86" s="29"/>
      <c r="E86" s="29"/>
      <c r="F86" s="29"/>
      <c r="G86" s="25">
        <f>G87</f>
        <v>254.5</v>
      </c>
    </row>
    <row r="87" spans="1:7" s="26" customFormat="1" ht="31.5">
      <c r="A87" s="22" t="s">
        <v>53</v>
      </c>
      <c r="B87" s="29">
        <v>914</v>
      </c>
      <c r="C87" s="30">
        <v>13</v>
      </c>
      <c r="D87" s="30" t="s">
        <v>56</v>
      </c>
      <c r="E87" s="29"/>
      <c r="F87" s="29"/>
      <c r="G87" s="25">
        <f>G88</f>
        <v>254.5</v>
      </c>
    </row>
    <row r="88" spans="1:7" ht="94.5">
      <c r="A88" s="14" t="s">
        <v>23</v>
      </c>
      <c r="B88" s="27">
        <v>914</v>
      </c>
      <c r="C88" s="16">
        <v>13</v>
      </c>
      <c r="D88" s="28" t="s">
        <v>56</v>
      </c>
      <c r="E88" s="28" t="s">
        <v>67</v>
      </c>
      <c r="F88" s="27">
        <v>700</v>
      </c>
      <c r="G88" s="17">
        <v>254.5</v>
      </c>
    </row>
    <row r="89" spans="1:7">
      <c r="A89" s="26"/>
    </row>
    <row r="90" spans="1:7">
      <c r="A90" s="26"/>
    </row>
    <row r="91" spans="1:7">
      <c r="A91" s="26"/>
    </row>
    <row r="92" spans="1:7">
      <c r="A92" s="26"/>
    </row>
    <row r="93" spans="1:7">
      <c r="A93" s="3" t="s">
        <v>33</v>
      </c>
    </row>
    <row r="94" spans="1:7">
      <c r="A94" s="3"/>
    </row>
    <row r="95" spans="1:7">
      <c r="A95" s="3"/>
    </row>
    <row r="96" spans="1:7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4"/>
    </row>
    <row r="110" spans="1:1">
      <c r="A110" s="4"/>
    </row>
    <row r="111" spans="1:1">
      <c r="A111" s="4"/>
    </row>
    <row r="112" spans="1:1">
      <c r="A112" s="4"/>
    </row>
    <row r="113" spans="1:1">
      <c r="A113" s="4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  <row r="122" spans="1:1">
      <c r="A122" s="4"/>
    </row>
    <row r="123" spans="1:1">
      <c r="A123" s="4"/>
    </row>
    <row r="124" spans="1:1">
      <c r="A124" s="4"/>
    </row>
    <row r="125" spans="1:1">
      <c r="A125" s="4"/>
    </row>
    <row r="126" spans="1:1">
      <c r="A126" s="4"/>
    </row>
    <row r="127" spans="1:1">
      <c r="A127" s="4"/>
    </row>
    <row r="128" spans="1:1">
      <c r="A128" s="4"/>
    </row>
  </sheetData>
  <mergeCells count="9">
    <mergeCell ref="E1:G1"/>
    <mergeCell ref="A8:G8"/>
    <mergeCell ref="A11:A13"/>
    <mergeCell ref="A9:G9"/>
    <mergeCell ref="B11:B13"/>
    <mergeCell ref="C11:C13"/>
    <mergeCell ref="D11:D13"/>
    <mergeCell ref="E11:E13"/>
    <mergeCell ref="F11:F13"/>
  </mergeCells>
  <pageMargins left="0.43307086614173229" right="3.937007874015748E-2" top="0.19685039370078741" bottom="0.19685039370078741" header="0.11811023622047245" footer="0.11811023622047245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>
      <selection activeCell="A11" sqref="A11:H11"/>
    </sheetView>
  </sheetViews>
  <sheetFormatPr defaultRowHeight="15.75"/>
  <cols>
    <col min="1" max="1" width="59.28515625" style="1" customWidth="1"/>
    <col min="2" max="4" width="9.140625" style="1"/>
    <col min="5" max="5" width="14" style="1" customWidth="1"/>
    <col min="6" max="6" width="9.140625" style="1" customWidth="1"/>
    <col min="7" max="8" width="16.28515625" style="1" customWidth="1"/>
    <col min="9" max="16384" width="9.140625" style="1"/>
  </cols>
  <sheetData>
    <row r="1" spans="1:8" ht="15" customHeight="1">
      <c r="B1" s="41"/>
      <c r="C1" s="41"/>
      <c r="D1" s="41"/>
      <c r="E1" s="52" t="s">
        <v>102</v>
      </c>
      <c r="F1" s="52"/>
      <c r="G1" s="52"/>
      <c r="H1" s="52"/>
    </row>
    <row r="2" spans="1:8">
      <c r="B2" s="41"/>
      <c r="C2" s="41"/>
      <c r="D2" s="41"/>
      <c r="E2" s="41"/>
      <c r="F2" s="41"/>
      <c r="G2" s="41"/>
      <c r="H2" s="41"/>
    </row>
    <row r="3" spans="1:8">
      <c r="B3" s="41"/>
      <c r="C3" s="41"/>
      <c r="D3" s="41"/>
      <c r="E3" s="41"/>
      <c r="F3" s="41"/>
      <c r="G3" s="41"/>
      <c r="H3" s="41"/>
    </row>
    <row r="4" spans="1:8">
      <c r="A4" s="2"/>
      <c r="B4" s="42"/>
      <c r="C4" s="42"/>
      <c r="D4" s="42"/>
      <c r="E4" s="42"/>
      <c r="F4" s="42"/>
      <c r="G4" s="41"/>
      <c r="H4" s="41"/>
    </row>
    <row r="5" spans="1:8">
      <c r="B5" s="41"/>
      <c r="C5" s="41"/>
      <c r="D5" s="41"/>
      <c r="E5" s="41"/>
      <c r="F5" s="41"/>
      <c r="G5" s="41"/>
      <c r="H5" s="41"/>
    </row>
    <row r="6" spans="1:8">
      <c r="B6" s="41"/>
      <c r="C6" s="41"/>
      <c r="D6" s="41"/>
      <c r="E6" s="41"/>
      <c r="F6" s="41"/>
      <c r="G6" s="41"/>
      <c r="H6" s="41"/>
    </row>
    <row r="7" spans="1:8">
      <c r="B7" s="41"/>
      <c r="C7" s="41"/>
      <c r="D7" s="41"/>
      <c r="E7" s="41"/>
      <c r="F7" s="41"/>
      <c r="G7" s="41"/>
      <c r="H7" s="41"/>
    </row>
    <row r="8" spans="1:8">
      <c r="B8" s="41"/>
      <c r="C8" s="41"/>
      <c r="D8" s="41"/>
      <c r="E8" s="41"/>
      <c r="F8" s="41"/>
      <c r="G8" s="41"/>
      <c r="H8" s="41"/>
    </row>
    <row r="10" spans="1:8" ht="15.75" customHeight="1">
      <c r="A10" s="53" t="s">
        <v>32</v>
      </c>
      <c r="B10" s="53"/>
      <c r="C10" s="53"/>
      <c r="D10" s="53"/>
      <c r="E10" s="53"/>
      <c r="F10" s="53"/>
      <c r="G10" s="53"/>
      <c r="H10" s="53"/>
    </row>
    <row r="11" spans="1:8" ht="18.75" customHeight="1">
      <c r="A11" s="53" t="s">
        <v>115</v>
      </c>
      <c r="B11" s="53"/>
      <c r="C11" s="53"/>
      <c r="D11" s="53"/>
      <c r="E11" s="53"/>
      <c r="F11" s="53"/>
      <c r="G11" s="53"/>
      <c r="H11" s="53"/>
    </row>
    <row r="13" spans="1:8">
      <c r="A13" s="5"/>
    </row>
    <row r="14" spans="1:8">
      <c r="A14" s="6"/>
    </row>
    <row r="15" spans="1:8" ht="21" customHeight="1">
      <c r="A15" s="54" t="s">
        <v>0</v>
      </c>
      <c r="B15" s="54" t="s">
        <v>1</v>
      </c>
      <c r="C15" s="54" t="s">
        <v>2</v>
      </c>
      <c r="D15" s="54" t="s">
        <v>3</v>
      </c>
      <c r="E15" s="54" t="s">
        <v>4</v>
      </c>
      <c r="F15" s="54" t="s">
        <v>5</v>
      </c>
      <c r="G15" s="7" t="s">
        <v>6</v>
      </c>
      <c r="H15" s="7" t="s">
        <v>6</v>
      </c>
    </row>
    <row r="16" spans="1:8" ht="20.25" customHeight="1">
      <c r="A16" s="54"/>
      <c r="B16" s="54"/>
      <c r="C16" s="56"/>
      <c r="D16" s="56"/>
      <c r="E16" s="56"/>
      <c r="F16" s="56"/>
      <c r="G16" s="8" t="s">
        <v>7</v>
      </c>
      <c r="H16" s="8" t="s">
        <v>7</v>
      </c>
    </row>
    <row r="17" spans="1:10" ht="20.25" customHeight="1">
      <c r="A17" s="55"/>
      <c r="B17" s="55"/>
      <c r="C17" s="56"/>
      <c r="D17" s="56"/>
      <c r="E17" s="56"/>
      <c r="F17" s="56"/>
      <c r="G17" s="43" t="s">
        <v>103</v>
      </c>
      <c r="H17" s="43" t="s">
        <v>104</v>
      </c>
      <c r="J17" s="50"/>
    </row>
    <row r="18" spans="1:10">
      <c r="A18" s="10">
        <v>1</v>
      </c>
      <c r="B18" s="7">
        <v>2</v>
      </c>
      <c r="C18" s="10">
        <v>3</v>
      </c>
      <c r="D18" s="10">
        <v>4</v>
      </c>
      <c r="E18" s="10">
        <v>5</v>
      </c>
      <c r="F18" s="10">
        <v>6</v>
      </c>
      <c r="G18" s="7">
        <v>7</v>
      </c>
      <c r="H18" s="7">
        <v>7</v>
      </c>
    </row>
    <row r="19" spans="1:10">
      <c r="A19" s="10" t="s">
        <v>8</v>
      </c>
      <c r="B19" s="43"/>
      <c r="C19" s="43"/>
      <c r="D19" s="43"/>
      <c r="E19" s="43"/>
      <c r="F19" s="43"/>
      <c r="G19" s="43">
        <f>G20+G26+G72+G78</f>
        <v>34936</v>
      </c>
      <c r="H19" s="49">
        <f>H20+H26+H72+H78</f>
        <v>42950</v>
      </c>
    </row>
    <row r="20" spans="1:10" ht="39" customHeight="1">
      <c r="A20" s="11" t="s">
        <v>9</v>
      </c>
      <c r="B20" s="12">
        <v>914</v>
      </c>
      <c r="C20" s="12"/>
      <c r="D20" s="12"/>
      <c r="E20" s="12"/>
      <c r="F20" s="12"/>
      <c r="G20" s="12">
        <f>G21</f>
        <v>1287</v>
      </c>
      <c r="H20" s="12">
        <f>H21</f>
        <v>1349</v>
      </c>
    </row>
    <row r="21" spans="1:10">
      <c r="A21" s="11" t="s">
        <v>35</v>
      </c>
      <c r="B21" s="12">
        <v>914</v>
      </c>
      <c r="C21" s="13" t="s">
        <v>56</v>
      </c>
      <c r="D21" s="12"/>
      <c r="E21" s="12"/>
      <c r="F21" s="12"/>
      <c r="G21" s="12">
        <f>G22</f>
        <v>1287</v>
      </c>
      <c r="H21" s="12">
        <f>H22</f>
        <v>1349</v>
      </c>
    </row>
    <row r="22" spans="1:10" ht="63">
      <c r="A22" s="11" t="s">
        <v>46</v>
      </c>
      <c r="B22" s="12">
        <v>914</v>
      </c>
      <c r="C22" s="13" t="s">
        <v>56</v>
      </c>
      <c r="D22" s="13" t="s">
        <v>57</v>
      </c>
      <c r="E22" s="12"/>
      <c r="F22" s="12"/>
      <c r="G22" s="12">
        <f>G23+G24+G25</f>
        <v>1287</v>
      </c>
      <c r="H22" s="12">
        <f>H23+H24+H25</f>
        <v>1349</v>
      </c>
    </row>
    <row r="23" spans="1:10" ht="126">
      <c r="A23" s="14" t="s">
        <v>10</v>
      </c>
      <c r="B23" s="44">
        <v>914</v>
      </c>
      <c r="C23" s="16" t="s">
        <v>56</v>
      </c>
      <c r="D23" s="16" t="s">
        <v>57</v>
      </c>
      <c r="E23" s="44">
        <v>9619201</v>
      </c>
      <c r="F23" s="44">
        <v>100</v>
      </c>
      <c r="G23" s="44">
        <v>1092</v>
      </c>
      <c r="H23" s="44">
        <v>1147</v>
      </c>
    </row>
    <row r="24" spans="1:10" ht="63">
      <c r="A24" s="14" t="s">
        <v>74</v>
      </c>
      <c r="B24" s="44">
        <v>914</v>
      </c>
      <c r="C24" s="16" t="s">
        <v>56</v>
      </c>
      <c r="D24" s="16" t="s">
        <v>57</v>
      </c>
      <c r="E24" s="44">
        <v>9619201</v>
      </c>
      <c r="F24" s="44">
        <v>200</v>
      </c>
      <c r="G24" s="17">
        <v>182</v>
      </c>
      <c r="H24" s="17">
        <v>188</v>
      </c>
    </row>
    <row r="25" spans="1:10" ht="63">
      <c r="A25" s="14" t="s">
        <v>75</v>
      </c>
      <c r="B25" s="44">
        <v>914</v>
      </c>
      <c r="C25" s="16" t="s">
        <v>56</v>
      </c>
      <c r="D25" s="16" t="s">
        <v>57</v>
      </c>
      <c r="E25" s="44">
        <v>9619201</v>
      </c>
      <c r="F25" s="44">
        <v>800</v>
      </c>
      <c r="G25" s="17">
        <v>13</v>
      </c>
      <c r="H25" s="17">
        <v>14</v>
      </c>
    </row>
    <row r="26" spans="1:10">
      <c r="A26" s="11" t="s">
        <v>11</v>
      </c>
      <c r="B26" s="12">
        <v>914</v>
      </c>
      <c r="C26" s="12"/>
      <c r="D26" s="12"/>
      <c r="E26" s="12"/>
      <c r="F26" s="12"/>
      <c r="G26" s="18">
        <f>G27+G38+G41+G52+G84+G88</f>
        <v>20484</v>
      </c>
      <c r="H26" s="18">
        <f>H27+H38+H41+H52+H84+H88</f>
        <v>25809</v>
      </c>
    </row>
    <row r="27" spans="1:10">
      <c r="A27" s="11" t="s">
        <v>35</v>
      </c>
      <c r="B27" s="12">
        <v>914</v>
      </c>
      <c r="C27" s="13" t="s">
        <v>56</v>
      </c>
      <c r="D27" s="12"/>
      <c r="E27" s="12"/>
      <c r="F27" s="12"/>
      <c r="G27" s="18">
        <f>G28+G33+G35</f>
        <v>10513</v>
      </c>
      <c r="H27" s="18">
        <f>H28+H33+H35</f>
        <v>12070</v>
      </c>
    </row>
    <row r="28" spans="1:10" ht="63">
      <c r="A28" s="11" t="s">
        <v>47</v>
      </c>
      <c r="B28" s="12">
        <v>914</v>
      </c>
      <c r="C28" s="13" t="s">
        <v>56</v>
      </c>
      <c r="D28" s="13" t="s">
        <v>58</v>
      </c>
      <c r="E28" s="12"/>
      <c r="F28" s="12"/>
      <c r="G28" s="18">
        <f>G29+G30+G31+G32</f>
        <v>10283</v>
      </c>
      <c r="H28" s="18">
        <f>H29+H30+H31+H32</f>
        <v>11840</v>
      </c>
    </row>
    <row r="29" spans="1:10" ht="141.75">
      <c r="A29" s="14" t="s">
        <v>12</v>
      </c>
      <c r="B29" s="44">
        <v>914</v>
      </c>
      <c r="C29" s="16" t="s">
        <v>56</v>
      </c>
      <c r="D29" s="16" t="s">
        <v>58</v>
      </c>
      <c r="E29" s="16" t="s">
        <v>59</v>
      </c>
      <c r="F29" s="44">
        <v>100</v>
      </c>
      <c r="G29" s="17">
        <v>6879</v>
      </c>
      <c r="H29" s="44">
        <v>7216</v>
      </c>
    </row>
    <row r="30" spans="1:10" ht="157.5">
      <c r="A30" s="14" t="s">
        <v>13</v>
      </c>
      <c r="B30" s="45">
        <v>914</v>
      </c>
      <c r="C30" s="16" t="s">
        <v>56</v>
      </c>
      <c r="D30" s="16" t="s">
        <v>58</v>
      </c>
      <c r="E30" s="16" t="s">
        <v>71</v>
      </c>
      <c r="F30" s="44">
        <v>100</v>
      </c>
      <c r="G30" s="17">
        <v>1037</v>
      </c>
      <c r="H30" s="44">
        <v>1089</v>
      </c>
    </row>
    <row r="31" spans="1:10" ht="94.5">
      <c r="A31" s="14" t="s">
        <v>14</v>
      </c>
      <c r="B31" s="45">
        <v>914</v>
      </c>
      <c r="C31" s="16" t="s">
        <v>56</v>
      </c>
      <c r="D31" s="16" t="s">
        <v>58</v>
      </c>
      <c r="E31" s="16" t="s">
        <v>59</v>
      </c>
      <c r="F31" s="44">
        <v>200</v>
      </c>
      <c r="G31" s="44">
        <v>1767</v>
      </c>
      <c r="H31" s="44">
        <v>2855</v>
      </c>
    </row>
    <row r="32" spans="1:10" ht="94.5">
      <c r="A32" s="14" t="s">
        <v>15</v>
      </c>
      <c r="B32" s="20">
        <v>914</v>
      </c>
      <c r="C32" s="21" t="s">
        <v>56</v>
      </c>
      <c r="D32" s="21" t="s">
        <v>58</v>
      </c>
      <c r="E32" s="21" t="s">
        <v>59</v>
      </c>
      <c r="F32" s="20">
        <v>800</v>
      </c>
      <c r="G32" s="17">
        <v>600</v>
      </c>
      <c r="H32" s="17">
        <v>680</v>
      </c>
    </row>
    <row r="33" spans="1:8" s="26" customFormat="1">
      <c r="A33" s="22" t="s">
        <v>45</v>
      </c>
      <c r="B33" s="23">
        <v>914</v>
      </c>
      <c r="C33" s="24" t="s">
        <v>56</v>
      </c>
      <c r="D33" s="23">
        <v>11</v>
      </c>
      <c r="E33" s="23"/>
      <c r="F33" s="23"/>
      <c r="G33" s="25">
        <f>G34</f>
        <v>50</v>
      </c>
      <c r="H33" s="25">
        <f>H34</f>
        <v>50</v>
      </c>
    </row>
    <row r="34" spans="1:8" ht="157.5">
      <c r="A34" s="14" t="s">
        <v>16</v>
      </c>
      <c r="B34" s="27">
        <v>914</v>
      </c>
      <c r="C34" s="28" t="s">
        <v>56</v>
      </c>
      <c r="D34" s="28">
        <v>11</v>
      </c>
      <c r="E34" s="28" t="s">
        <v>60</v>
      </c>
      <c r="F34" s="27">
        <v>800</v>
      </c>
      <c r="G34" s="17">
        <v>50</v>
      </c>
      <c r="H34" s="17">
        <v>50</v>
      </c>
    </row>
    <row r="35" spans="1:8" s="26" customFormat="1">
      <c r="A35" s="22" t="s">
        <v>48</v>
      </c>
      <c r="B35" s="29">
        <v>914</v>
      </c>
      <c r="C35" s="30" t="s">
        <v>56</v>
      </c>
      <c r="D35" s="29">
        <v>13</v>
      </c>
      <c r="E35" s="29"/>
      <c r="F35" s="29"/>
      <c r="G35" s="25">
        <f>G36+G37</f>
        <v>180</v>
      </c>
      <c r="H35" s="25">
        <f>H36+H37</f>
        <v>180</v>
      </c>
    </row>
    <row r="36" spans="1:8" s="26" customFormat="1" ht="94.5">
      <c r="A36" s="14" t="s">
        <v>19</v>
      </c>
      <c r="B36" s="27">
        <v>914</v>
      </c>
      <c r="C36" s="28" t="s">
        <v>56</v>
      </c>
      <c r="D36" s="27">
        <v>13</v>
      </c>
      <c r="E36" s="28" t="s">
        <v>76</v>
      </c>
      <c r="F36" s="27">
        <v>200</v>
      </c>
      <c r="G36" s="17">
        <v>100</v>
      </c>
      <c r="H36" s="17">
        <v>100</v>
      </c>
    </row>
    <row r="37" spans="1:8" s="26" customFormat="1" ht="78.75">
      <c r="A37" s="14" t="s">
        <v>107</v>
      </c>
      <c r="B37" s="27">
        <v>914</v>
      </c>
      <c r="C37" s="28" t="s">
        <v>56</v>
      </c>
      <c r="D37" s="27">
        <v>13</v>
      </c>
      <c r="E37" s="28" t="s">
        <v>106</v>
      </c>
      <c r="F37" s="27">
        <v>500</v>
      </c>
      <c r="G37" s="17">
        <v>80</v>
      </c>
      <c r="H37" s="17">
        <v>80</v>
      </c>
    </row>
    <row r="38" spans="1:8" s="26" customFormat="1" ht="31.5">
      <c r="A38" s="22" t="s">
        <v>36</v>
      </c>
      <c r="B38" s="29">
        <v>914</v>
      </c>
      <c r="C38" s="30" t="s">
        <v>57</v>
      </c>
      <c r="D38" s="29"/>
      <c r="E38" s="29"/>
      <c r="F38" s="29"/>
      <c r="G38" s="25">
        <f>G40</f>
        <v>210</v>
      </c>
      <c r="H38" s="25">
        <f>H40</f>
        <v>210</v>
      </c>
    </row>
    <row r="39" spans="1:8" ht="47.25">
      <c r="A39" s="22" t="s">
        <v>37</v>
      </c>
      <c r="B39" s="27">
        <v>914</v>
      </c>
      <c r="C39" s="28" t="s">
        <v>57</v>
      </c>
      <c r="D39" s="28" t="s">
        <v>61</v>
      </c>
      <c r="E39" s="27"/>
      <c r="F39" s="27"/>
      <c r="G39" s="17">
        <f>G40</f>
        <v>210</v>
      </c>
      <c r="H39" s="17">
        <f>H40</f>
        <v>210</v>
      </c>
    </row>
    <row r="40" spans="1:8" ht="126">
      <c r="A40" s="14" t="s">
        <v>17</v>
      </c>
      <c r="B40" s="44">
        <v>914</v>
      </c>
      <c r="C40" s="16" t="s">
        <v>57</v>
      </c>
      <c r="D40" s="16" t="s">
        <v>61</v>
      </c>
      <c r="E40" s="16" t="s">
        <v>77</v>
      </c>
      <c r="F40" s="44">
        <v>200</v>
      </c>
      <c r="G40" s="17">
        <v>210</v>
      </c>
      <c r="H40" s="17">
        <v>210</v>
      </c>
    </row>
    <row r="41" spans="1:8" s="26" customFormat="1">
      <c r="A41" s="22" t="s">
        <v>38</v>
      </c>
      <c r="B41" s="43">
        <v>914</v>
      </c>
      <c r="C41" s="31" t="s">
        <v>58</v>
      </c>
      <c r="D41" s="43"/>
      <c r="E41" s="43"/>
      <c r="F41" s="43"/>
      <c r="G41" s="25">
        <f>G44+G48+G42</f>
        <v>3873</v>
      </c>
      <c r="H41" s="25">
        <f>H44+H48+H42</f>
        <v>4922</v>
      </c>
    </row>
    <row r="42" spans="1:8" s="26" customFormat="1" hidden="1">
      <c r="A42" s="22" t="s">
        <v>72</v>
      </c>
      <c r="B42" s="31" t="s">
        <v>73</v>
      </c>
      <c r="C42" s="31" t="s">
        <v>58</v>
      </c>
      <c r="D42" s="31" t="s">
        <v>68</v>
      </c>
      <c r="E42" s="43"/>
      <c r="F42" s="43"/>
      <c r="G42" s="25">
        <f>G43</f>
        <v>0</v>
      </c>
      <c r="H42" s="25">
        <f>H43</f>
        <v>0</v>
      </c>
    </row>
    <row r="43" spans="1:8" s="26" customFormat="1" ht="63" hidden="1">
      <c r="A43" s="14" t="s">
        <v>79</v>
      </c>
      <c r="B43" s="16" t="s">
        <v>73</v>
      </c>
      <c r="C43" s="16" t="s">
        <v>58</v>
      </c>
      <c r="D43" s="16" t="s">
        <v>68</v>
      </c>
      <c r="E43" s="16" t="s">
        <v>78</v>
      </c>
      <c r="F43" s="44">
        <v>800</v>
      </c>
      <c r="G43" s="17">
        <v>0</v>
      </c>
      <c r="H43" s="17">
        <v>0</v>
      </c>
    </row>
    <row r="44" spans="1:8" s="26" customFormat="1">
      <c r="A44" s="22" t="s">
        <v>39</v>
      </c>
      <c r="B44" s="43">
        <v>914</v>
      </c>
      <c r="C44" s="31" t="s">
        <v>58</v>
      </c>
      <c r="D44" s="31" t="s">
        <v>61</v>
      </c>
      <c r="E44" s="43"/>
      <c r="F44" s="43"/>
      <c r="G44" s="25">
        <f>G45+G47+G46</f>
        <v>3513</v>
      </c>
      <c r="H44" s="25">
        <f>H45+H47+H46</f>
        <v>4822</v>
      </c>
    </row>
    <row r="45" spans="1:8" ht="63">
      <c r="A45" s="14" t="s">
        <v>18</v>
      </c>
      <c r="B45" s="44">
        <v>914</v>
      </c>
      <c r="C45" s="16" t="s">
        <v>58</v>
      </c>
      <c r="D45" s="16" t="s">
        <v>61</v>
      </c>
      <c r="E45" s="16" t="s">
        <v>81</v>
      </c>
      <c r="F45" s="44">
        <v>200</v>
      </c>
      <c r="G45" s="17">
        <v>110</v>
      </c>
      <c r="H45" s="17">
        <v>110</v>
      </c>
    </row>
    <row r="46" spans="1:8" ht="63">
      <c r="A46" s="14" t="s">
        <v>18</v>
      </c>
      <c r="B46" s="44">
        <v>914</v>
      </c>
      <c r="C46" s="16" t="s">
        <v>58</v>
      </c>
      <c r="D46" s="16" t="s">
        <v>61</v>
      </c>
      <c r="E46" s="16" t="s">
        <v>81</v>
      </c>
      <c r="F46" s="44">
        <v>200</v>
      </c>
      <c r="G46" s="17">
        <v>3208</v>
      </c>
      <c r="H46" s="17">
        <v>4502</v>
      </c>
    </row>
    <row r="47" spans="1:8" ht="63">
      <c r="A47" s="14" t="s">
        <v>82</v>
      </c>
      <c r="B47" s="44">
        <v>914</v>
      </c>
      <c r="C47" s="16" t="s">
        <v>58</v>
      </c>
      <c r="D47" s="16" t="s">
        <v>61</v>
      </c>
      <c r="E47" s="16" t="s">
        <v>81</v>
      </c>
      <c r="F47" s="44">
        <v>500</v>
      </c>
      <c r="G47" s="48">
        <v>195</v>
      </c>
      <c r="H47" s="48">
        <v>210</v>
      </c>
    </row>
    <row r="48" spans="1:8" s="26" customFormat="1">
      <c r="A48" s="22" t="s">
        <v>40</v>
      </c>
      <c r="B48" s="43">
        <v>914</v>
      </c>
      <c r="C48" s="31" t="s">
        <v>58</v>
      </c>
      <c r="D48" s="43">
        <v>12</v>
      </c>
      <c r="E48" s="43"/>
      <c r="F48" s="43"/>
      <c r="G48" s="25">
        <f>G49+G50</f>
        <v>360</v>
      </c>
      <c r="H48" s="25">
        <f>H49+H50</f>
        <v>100</v>
      </c>
    </row>
    <row r="49" spans="1:8" ht="94.5">
      <c r="A49" s="14" t="s">
        <v>19</v>
      </c>
      <c r="B49" s="27">
        <v>914</v>
      </c>
      <c r="C49" s="16" t="s">
        <v>58</v>
      </c>
      <c r="D49" s="28">
        <v>12</v>
      </c>
      <c r="E49" s="28" t="s">
        <v>76</v>
      </c>
      <c r="F49" s="27">
        <v>200</v>
      </c>
      <c r="G49" s="17">
        <v>100</v>
      </c>
      <c r="H49" s="17">
        <v>100</v>
      </c>
    </row>
    <row r="50" spans="1:8" ht="126">
      <c r="A50" s="14" t="s">
        <v>84</v>
      </c>
      <c r="B50" s="20">
        <v>914</v>
      </c>
      <c r="C50" s="21" t="s">
        <v>58</v>
      </c>
      <c r="D50" s="21">
        <v>12</v>
      </c>
      <c r="E50" s="21" t="s">
        <v>83</v>
      </c>
      <c r="F50" s="20">
        <v>400</v>
      </c>
      <c r="G50" s="17">
        <v>260</v>
      </c>
      <c r="H50" s="17">
        <v>0</v>
      </c>
    </row>
    <row r="51" spans="1:8" ht="126" hidden="1">
      <c r="A51" s="14" t="s">
        <v>84</v>
      </c>
      <c r="B51" s="20">
        <v>914</v>
      </c>
      <c r="C51" s="21" t="s">
        <v>58</v>
      </c>
      <c r="D51" s="21">
        <v>12</v>
      </c>
      <c r="E51" s="21" t="s">
        <v>83</v>
      </c>
      <c r="F51" s="20">
        <v>200</v>
      </c>
      <c r="G51" s="17"/>
      <c r="H51" s="17"/>
    </row>
    <row r="52" spans="1:8" s="26" customFormat="1">
      <c r="A52" s="22" t="s">
        <v>41</v>
      </c>
      <c r="B52" s="23">
        <v>914</v>
      </c>
      <c r="C52" s="24" t="s">
        <v>62</v>
      </c>
      <c r="D52" s="23"/>
      <c r="E52" s="23"/>
      <c r="F52" s="23"/>
      <c r="G52" s="25">
        <f>G53+G58+G63+G69</f>
        <v>5430</v>
      </c>
      <c r="H52" s="25">
        <f>H53+H58+H63+H69</f>
        <v>8369</v>
      </c>
    </row>
    <row r="53" spans="1:8" s="26" customFormat="1">
      <c r="A53" s="22" t="s">
        <v>42</v>
      </c>
      <c r="B53" s="23">
        <v>914</v>
      </c>
      <c r="C53" s="24" t="s">
        <v>62</v>
      </c>
      <c r="D53" s="24" t="s">
        <v>56</v>
      </c>
      <c r="E53" s="23"/>
      <c r="F53" s="23"/>
      <c r="G53" s="25">
        <f>G54+G56+G57</f>
        <v>665</v>
      </c>
      <c r="H53" s="25">
        <f>H54+H56+H57</f>
        <v>1564</v>
      </c>
    </row>
    <row r="54" spans="1:8" ht="141.75" hidden="1">
      <c r="A54" s="14" t="s">
        <v>93</v>
      </c>
      <c r="B54" s="44">
        <v>914</v>
      </c>
      <c r="C54" s="16" t="s">
        <v>62</v>
      </c>
      <c r="D54" s="16" t="s">
        <v>56</v>
      </c>
      <c r="E54" s="16" t="s">
        <v>63</v>
      </c>
      <c r="F54" s="44">
        <v>400</v>
      </c>
      <c r="G54" s="17">
        <v>0</v>
      </c>
      <c r="H54" s="17">
        <v>0</v>
      </c>
    </row>
    <row r="55" spans="1:8" ht="126" hidden="1">
      <c r="A55" s="14" t="s">
        <v>94</v>
      </c>
      <c r="B55" s="44">
        <v>914</v>
      </c>
      <c r="C55" s="16" t="s">
        <v>62</v>
      </c>
      <c r="D55" s="16" t="s">
        <v>56</v>
      </c>
      <c r="E55" s="16" t="s">
        <v>63</v>
      </c>
      <c r="F55" s="44">
        <v>500</v>
      </c>
      <c r="G55" s="17">
        <v>0</v>
      </c>
      <c r="H55" s="17">
        <v>0</v>
      </c>
    </row>
    <row r="56" spans="1:8" ht="141.75" customHeight="1">
      <c r="A56" s="14" t="s">
        <v>85</v>
      </c>
      <c r="B56" s="44">
        <v>914</v>
      </c>
      <c r="C56" s="16" t="s">
        <v>62</v>
      </c>
      <c r="D56" s="16" t="s">
        <v>56</v>
      </c>
      <c r="E56" s="16" t="s">
        <v>64</v>
      </c>
      <c r="F56" s="44">
        <v>800</v>
      </c>
      <c r="G56" s="17">
        <v>0</v>
      </c>
      <c r="H56" s="17">
        <v>825</v>
      </c>
    </row>
    <row r="57" spans="1:8" ht="141.75" customHeight="1">
      <c r="A57" s="14" t="s">
        <v>113</v>
      </c>
      <c r="B57" s="44">
        <v>914</v>
      </c>
      <c r="C57" s="16" t="s">
        <v>62</v>
      </c>
      <c r="D57" s="16" t="s">
        <v>56</v>
      </c>
      <c r="E57" s="16" t="s">
        <v>64</v>
      </c>
      <c r="F57" s="44">
        <v>200</v>
      </c>
      <c r="G57" s="17">
        <v>665</v>
      </c>
      <c r="H57" s="17">
        <v>739</v>
      </c>
    </row>
    <row r="58" spans="1:8" s="26" customFormat="1">
      <c r="A58" s="22" t="s">
        <v>34</v>
      </c>
      <c r="B58" s="31" t="s">
        <v>73</v>
      </c>
      <c r="C58" s="31" t="s">
        <v>62</v>
      </c>
      <c r="D58" s="31" t="s">
        <v>65</v>
      </c>
      <c r="E58" s="43"/>
      <c r="F58" s="43"/>
      <c r="G58" s="25">
        <f>G59+G61+G62</f>
        <v>510</v>
      </c>
      <c r="H58" s="25">
        <f>H59+H61+H62</f>
        <v>516</v>
      </c>
    </row>
    <row r="59" spans="1:8" ht="141.75" hidden="1">
      <c r="A59" s="14" t="s">
        <v>43</v>
      </c>
      <c r="B59" s="44">
        <v>914</v>
      </c>
      <c r="C59" s="16" t="s">
        <v>62</v>
      </c>
      <c r="D59" s="16" t="s">
        <v>65</v>
      </c>
      <c r="E59" s="16" t="s">
        <v>66</v>
      </c>
      <c r="F59" s="44">
        <v>400</v>
      </c>
      <c r="G59" s="17">
        <v>0</v>
      </c>
      <c r="H59" s="17">
        <v>0</v>
      </c>
    </row>
    <row r="60" spans="1:8" ht="141.75" hidden="1">
      <c r="A60" s="14" t="s">
        <v>43</v>
      </c>
      <c r="B60" s="44">
        <v>914</v>
      </c>
      <c r="C60" s="16" t="s">
        <v>62</v>
      </c>
      <c r="D60" s="16" t="s">
        <v>65</v>
      </c>
      <c r="E60" s="16" t="s">
        <v>66</v>
      </c>
      <c r="F60" s="44">
        <v>200</v>
      </c>
      <c r="G60" s="17"/>
      <c r="H60" s="17"/>
    </row>
    <row r="61" spans="1:8" ht="126">
      <c r="A61" s="14" t="s">
        <v>86</v>
      </c>
      <c r="B61" s="44">
        <v>914</v>
      </c>
      <c r="C61" s="16" t="s">
        <v>62</v>
      </c>
      <c r="D61" s="16" t="s">
        <v>65</v>
      </c>
      <c r="E61" s="16" t="s">
        <v>87</v>
      </c>
      <c r="F61" s="44">
        <v>800</v>
      </c>
      <c r="G61" s="17">
        <v>310</v>
      </c>
      <c r="H61" s="17">
        <v>316</v>
      </c>
    </row>
    <row r="62" spans="1:8" ht="126">
      <c r="A62" s="14" t="s">
        <v>114</v>
      </c>
      <c r="B62" s="44">
        <v>914</v>
      </c>
      <c r="C62" s="16" t="s">
        <v>62</v>
      </c>
      <c r="D62" s="16" t="s">
        <v>65</v>
      </c>
      <c r="E62" s="16" t="s">
        <v>87</v>
      </c>
      <c r="F62" s="44">
        <v>200</v>
      </c>
      <c r="G62" s="17">
        <v>200</v>
      </c>
      <c r="H62" s="17">
        <v>200</v>
      </c>
    </row>
    <row r="63" spans="1:8" s="26" customFormat="1">
      <c r="A63" s="22" t="s">
        <v>44</v>
      </c>
      <c r="B63" s="43">
        <v>914</v>
      </c>
      <c r="C63" s="31" t="s">
        <v>62</v>
      </c>
      <c r="D63" s="31" t="s">
        <v>57</v>
      </c>
      <c r="E63" s="43"/>
      <c r="F63" s="43"/>
      <c r="G63" s="25">
        <f>G64+G65+G66+G67+G68</f>
        <v>4255</v>
      </c>
      <c r="H63" s="25">
        <f>H64+H65+H66+H67+H68</f>
        <v>6289</v>
      </c>
    </row>
    <row r="64" spans="1:8" ht="126">
      <c r="A64" s="14" t="s">
        <v>20</v>
      </c>
      <c r="B64" s="44">
        <v>914</v>
      </c>
      <c r="C64" s="16" t="s">
        <v>62</v>
      </c>
      <c r="D64" s="16" t="s">
        <v>57</v>
      </c>
      <c r="E64" s="16" t="s">
        <v>88</v>
      </c>
      <c r="F64" s="44">
        <v>200</v>
      </c>
      <c r="G64" s="17">
        <v>1310</v>
      </c>
      <c r="H64" s="17">
        <v>2160</v>
      </c>
    </row>
    <row r="65" spans="1:8" ht="110.25">
      <c r="A65" s="14" t="s">
        <v>112</v>
      </c>
      <c r="B65" s="44">
        <v>914</v>
      </c>
      <c r="C65" s="16" t="s">
        <v>62</v>
      </c>
      <c r="D65" s="16" t="s">
        <v>57</v>
      </c>
      <c r="E65" s="16" t="s">
        <v>80</v>
      </c>
      <c r="F65" s="44">
        <v>200</v>
      </c>
      <c r="G65" s="17">
        <v>150</v>
      </c>
      <c r="H65" s="17">
        <v>160</v>
      </c>
    </row>
    <row r="66" spans="1:8" ht="126">
      <c r="A66" s="14" t="s">
        <v>21</v>
      </c>
      <c r="B66" s="44">
        <v>914</v>
      </c>
      <c r="C66" s="16" t="s">
        <v>62</v>
      </c>
      <c r="D66" s="16" t="s">
        <v>57</v>
      </c>
      <c r="E66" s="16" t="s">
        <v>89</v>
      </c>
      <c r="F66" s="44">
        <v>200</v>
      </c>
      <c r="G66" s="17">
        <v>25</v>
      </c>
      <c r="H66" s="17">
        <v>25</v>
      </c>
    </row>
    <row r="67" spans="1:8" ht="63">
      <c r="A67" s="14" t="s">
        <v>18</v>
      </c>
      <c r="B67" s="44">
        <v>914</v>
      </c>
      <c r="C67" s="16" t="s">
        <v>62</v>
      </c>
      <c r="D67" s="16" t="s">
        <v>57</v>
      </c>
      <c r="E67" s="16" t="s">
        <v>81</v>
      </c>
      <c r="F67" s="44">
        <v>200</v>
      </c>
      <c r="G67" s="17">
        <v>1900</v>
      </c>
      <c r="H67" s="17">
        <v>3000</v>
      </c>
    </row>
    <row r="68" spans="1:8" ht="63">
      <c r="A68" s="14" t="s">
        <v>79</v>
      </c>
      <c r="B68" s="44">
        <v>914</v>
      </c>
      <c r="C68" s="16" t="s">
        <v>62</v>
      </c>
      <c r="D68" s="16" t="s">
        <v>57</v>
      </c>
      <c r="E68" s="16" t="s">
        <v>81</v>
      </c>
      <c r="F68" s="44">
        <v>800</v>
      </c>
      <c r="G68" s="17">
        <v>870</v>
      </c>
      <c r="H68" s="17">
        <v>944</v>
      </c>
    </row>
    <row r="69" spans="1:8" s="26" customFormat="1" ht="31.5" hidden="1">
      <c r="A69" s="22" t="s">
        <v>49</v>
      </c>
      <c r="B69" s="43">
        <v>914</v>
      </c>
      <c r="C69" s="31" t="s">
        <v>62</v>
      </c>
      <c r="D69" s="31" t="s">
        <v>62</v>
      </c>
      <c r="E69" s="43"/>
      <c r="F69" s="43"/>
      <c r="G69" s="25">
        <f>G70</f>
        <v>0</v>
      </c>
      <c r="H69" s="25">
        <f>H70</f>
        <v>0</v>
      </c>
    </row>
    <row r="70" spans="1:8" ht="126" hidden="1">
      <c r="A70" s="32" t="s">
        <v>91</v>
      </c>
      <c r="B70" s="20">
        <v>914</v>
      </c>
      <c r="C70" s="21" t="s">
        <v>62</v>
      </c>
      <c r="D70" s="21" t="s">
        <v>62</v>
      </c>
      <c r="E70" s="21" t="s">
        <v>90</v>
      </c>
      <c r="F70" s="20">
        <v>400</v>
      </c>
      <c r="G70" s="33">
        <v>0</v>
      </c>
      <c r="H70" s="33">
        <v>0</v>
      </c>
    </row>
    <row r="71" spans="1:8" ht="126" hidden="1">
      <c r="A71" s="32" t="s">
        <v>91</v>
      </c>
      <c r="B71" s="20">
        <v>914</v>
      </c>
      <c r="C71" s="21" t="s">
        <v>62</v>
      </c>
      <c r="D71" s="21" t="s">
        <v>62</v>
      </c>
      <c r="E71" s="21" t="s">
        <v>90</v>
      </c>
      <c r="F71" s="20">
        <v>200</v>
      </c>
      <c r="G71" s="33"/>
      <c r="H71" s="33"/>
    </row>
    <row r="72" spans="1:8" ht="47.25">
      <c r="A72" s="11" t="s">
        <v>24</v>
      </c>
      <c r="B72" s="43">
        <v>914</v>
      </c>
      <c r="C72" s="44"/>
      <c r="D72" s="44"/>
      <c r="E72" s="44"/>
      <c r="F72" s="44"/>
      <c r="G72" s="25">
        <f>G73</f>
        <v>9270</v>
      </c>
      <c r="H72" s="25">
        <f>H73</f>
        <v>11032</v>
      </c>
    </row>
    <row r="73" spans="1:8" s="26" customFormat="1">
      <c r="A73" s="22" t="s">
        <v>54</v>
      </c>
      <c r="B73" s="29">
        <v>914</v>
      </c>
      <c r="C73" s="31" t="s">
        <v>68</v>
      </c>
      <c r="D73" s="30"/>
      <c r="E73" s="29"/>
      <c r="F73" s="29"/>
      <c r="G73" s="25">
        <f>G74</f>
        <v>9270</v>
      </c>
      <c r="H73" s="25">
        <f>H74</f>
        <v>11032</v>
      </c>
    </row>
    <row r="74" spans="1:8" s="26" customFormat="1">
      <c r="A74" s="22" t="s">
        <v>55</v>
      </c>
      <c r="B74" s="29">
        <v>914</v>
      </c>
      <c r="C74" s="31" t="s">
        <v>68</v>
      </c>
      <c r="D74" s="30" t="s">
        <v>56</v>
      </c>
      <c r="E74" s="29"/>
      <c r="F74" s="29"/>
      <c r="G74" s="25">
        <f>G75+G76+G77</f>
        <v>9270</v>
      </c>
      <c r="H74" s="25">
        <f>H75+H76+H77</f>
        <v>11032</v>
      </c>
    </row>
    <row r="75" spans="1:8" ht="141.75">
      <c r="A75" s="14" t="s">
        <v>25</v>
      </c>
      <c r="B75" s="44">
        <v>914</v>
      </c>
      <c r="C75" s="16" t="s">
        <v>68</v>
      </c>
      <c r="D75" s="16" t="s">
        <v>56</v>
      </c>
      <c r="E75" s="16" t="s">
        <v>69</v>
      </c>
      <c r="F75" s="44">
        <v>100</v>
      </c>
      <c r="G75" s="17">
        <v>6926</v>
      </c>
      <c r="H75" s="17">
        <v>8467</v>
      </c>
    </row>
    <row r="76" spans="1:8" ht="94.5">
      <c r="A76" s="14" t="s">
        <v>26</v>
      </c>
      <c r="B76" s="45">
        <v>914</v>
      </c>
      <c r="C76" s="16" t="s">
        <v>68</v>
      </c>
      <c r="D76" s="16" t="s">
        <v>56</v>
      </c>
      <c r="E76" s="16" t="s">
        <v>69</v>
      </c>
      <c r="F76" s="44">
        <v>200</v>
      </c>
      <c r="G76" s="17">
        <v>1476</v>
      </c>
      <c r="H76" s="17">
        <v>1620</v>
      </c>
    </row>
    <row r="77" spans="1:8" ht="94.5">
      <c r="A77" s="14" t="s">
        <v>27</v>
      </c>
      <c r="B77" s="45">
        <v>914</v>
      </c>
      <c r="C77" s="16" t="s">
        <v>68</v>
      </c>
      <c r="D77" s="16" t="s">
        <v>56</v>
      </c>
      <c r="E77" s="16" t="s">
        <v>69</v>
      </c>
      <c r="F77" s="44">
        <v>800</v>
      </c>
      <c r="G77" s="17">
        <v>868</v>
      </c>
      <c r="H77" s="17">
        <v>945</v>
      </c>
    </row>
    <row r="78" spans="1:8" ht="47.25">
      <c r="A78" s="11" t="s">
        <v>28</v>
      </c>
      <c r="B78" s="43">
        <v>914</v>
      </c>
      <c r="C78" s="44"/>
      <c r="D78" s="44"/>
      <c r="E78" s="44"/>
      <c r="F78" s="44"/>
      <c r="G78" s="25">
        <f>G79</f>
        <v>3895</v>
      </c>
      <c r="H78" s="25">
        <f>H79</f>
        <v>4760</v>
      </c>
    </row>
    <row r="79" spans="1:8" s="26" customFormat="1">
      <c r="A79" s="22" t="s">
        <v>54</v>
      </c>
      <c r="B79" s="29">
        <v>914</v>
      </c>
      <c r="C79" s="31" t="s">
        <v>68</v>
      </c>
      <c r="D79" s="30"/>
      <c r="E79" s="29"/>
      <c r="F79" s="29"/>
      <c r="G79" s="25">
        <f>G80</f>
        <v>3895</v>
      </c>
      <c r="H79" s="25">
        <f>H80</f>
        <v>4760</v>
      </c>
    </row>
    <row r="80" spans="1:8" s="26" customFormat="1">
      <c r="A80" s="22" t="s">
        <v>55</v>
      </c>
      <c r="B80" s="29">
        <v>914</v>
      </c>
      <c r="C80" s="31" t="s">
        <v>68</v>
      </c>
      <c r="D80" s="30" t="s">
        <v>56</v>
      </c>
      <c r="E80" s="29"/>
      <c r="F80" s="29"/>
      <c r="G80" s="25">
        <f>G81+G82+G83</f>
        <v>3895</v>
      </c>
      <c r="H80" s="25">
        <f>H81+H82+H83</f>
        <v>4760</v>
      </c>
    </row>
    <row r="81" spans="1:8" ht="141.75">
      <c r="A81" s="14" t="s">
        <v>29</v>
      </c>
      <c r="B81" s="44">
        <v>914</v>
      </c>
      <c r="C81" s="16" t="s">
        <v>68</v>
      </c>
      <c r="D81" s="16" t="s">
        <v>56</v>
      </c>
      <c r="E81" s="16" t="s">
        <v>70</v>
      </c>
      <c r="F81" s="44">
        <v>100</v>
      </c>
      <c r="G81" s="17">
        <v>2808</v>
      </c>
      <c r="H81" s="17">
        <v>3625</v>
      </c>
    </row>
    <row r="82" spans="1:8" ht="94.5">
      <c r="A82" s="32" t="s">
        <v>30</v>
      </c>
      <c r="B82" s="44">
        <v>914</v>
      </c>
      <c r="C82" s="16" t="s">
        <v>68</v>
      </c>
      <c r="D82" s="16" t="s">
        <v>56</v>
      </c>
      <c r="E82" s="16" t="s">
        <v>70</v>
      </c>
      <c r="F82" s="44">
        <v>200</v>
      </c>
      <c r="G82" s="17">
        <v>1011</v>
      </c>
      <c r="H82" s="17">
        <v>1056</v>
      </c>
    </row>
    <row r="83" spans="1:8" ht="94.5">
      <c r="A83" s="32" t="s">
        <v>31</v>
      </c>
      <c r="B83" s="44">
        <v>914</v>
      </c>
      <c r="C83" s="16" t="s">
        <v>68</v>
      </c>
      <c r="D83" s="16" t="s">
        <v>56</v>
      </c>
      <c r="E83" s="16" t="s">
        <v>70</v>
      </c>
      <c r="F83" s="44">
        <v>800</v>
      </c>
      <c r="G83" s="17">
        <v>76</v>
      </c>
      <c r="H83" s="17">
        <v>79</v>
      </c>
    </row>
    <row r="84" spans="1:8" s="26" customFormat="1">
      <c r="A84" s="8" t="s">
        <v>50</v>
      </c>
      <c r="B84" s="23">
        <v>914</v>
      </c>
      <c r="C84" s="23">
        <v>10</v>
      </c>
      <c r="D84" s="23"/>
      <c r="E84" s="23"/>
      <c r="F84" s="23"/>
      <c r="G84" s="34">
        <f>G85</f>
        <v>204</v>
      </c>
      <c r="H84" s="34">
        <f>H85</f>
        <v>214</v>
      </c>
    </row>
    <row r="85" spans="1:8" s="26" customFormat="1">
      <c r="A85" s="8" t="s">
        <v>51</v>
      </c>
      <c r="B85" s="23">
        <v>914</v>
      </c>
      <c r="C85" s="23">
        <v>10</v>
      </c>
      <c r="D85" s="24" t="s">
        <v>56</v>
      </c>
      <c r="E85" s="23"/>
      <c r="F85" s="23"/>
      <c r="G85" s="34">
        <f>G86+G87</f>
        <v>204</v>
      </c>
      <c r="H85" s="34">
        <f>H86+H87</f>
        <v>214</v>
      </c>
    </row>
    <row r="86" spans="1:8" ht="94.5">
      <c r="A86" s="14" t="s">
        <v>22</v>
      </c>
      <c r="B86" s="27">
        <v>914</v>
      </c>
      <c r="C86" s="28">
        <v>10</v>
      </c>
      <c r="D86" s="28" t="s">
        <v>56</v>
      </c>
      <c r="E86" s="28" t="s">
        <v>92</v>
      </c>
      <c r="F86" s="27">
        <v>300</v>
      </c>
      <c r="G86" s="17">
        <v>94</v>
      </c>
      <c r="H86" s="17">
        <v>98</v>
      </c>
    </row>
    <row r="87" spans="1:8" ht="99" customHeight="1">
      <c r="A87" s="39" t="s">
        <v>97</v>
      </c>
      <c r="B87" s="27">
        <v>914</v>
      </c>
      <c r="C87" s="28" t="s">
        <v>95</v>
      </c>
      <c r="D87" s="28" t="s">
        <v>96</v>
      </c>
      <c r="E87" s="28" t="s">
        <v>98</v>
      </c>
      <c r="F87" s="27">
        <v>300</v>
      </c>
      <c r="G87" s="17">
        <v>110</v>
      </c>
      <c r="H87" s="17">
        <v>116</v>
      </c>
    </row>
    <row r="88" spans="1:8" s="26" customFormat="1" ht="31.5">
      <c r="A88" s="22" t="s">
        <v>52</v>
      </c>
      <c r="B88" s="29">
        <v>914</v>
      </c>
      <c r="C88" s="29">
        <v>13</v>
      </c>
      <c r="D88" s="29"/>
      <c r="E88" s="29"/>
      <c r="F88" s="29"/>
      <c r="G88" s="25">
        <f>G89</f>
        <v>254</v>
      </c>
      <c r="H88" s="25">
        <f>H89</f>
        <v>24</v>
      </c>
    </row>
    <row r="89" spans="1:8" s="26" customFormat="1" ht="31.5">
      <c r="A89" s="22" t="s">
        <v>53</v>
      </c>
      <c r="B89" s="29">
        <v>914</v>
      </c>
      <c r="C89" s="30">
        <v>13</v>
      </c>
      <c r="D89" s="30" t="s">
        <v>56</v>
      </c>
      <c r="E89" s="29"/>
      <c r="F89" s="29"/>
      <c r="G89" s="25">
        <f>G90</f>
        <v>254</v>
      </c>
      <c r="H89" s="25">
        <f>H90</f>
        <v>24</v>
      </c>
    </row>
    <row r="90" spans="1:8" ht="94.5">
      <c r="A90" s="14" t="s">
        <v>23</v>
      </c>
      <c r="B90" s="27">
        <v>914</v>
      </c>
      <c r="C90" s="16">
        <v>13</v>
      </c>
      <c r="D90" s="28" t="s">
        <v>56</v>
      </c>
      <c r="E90" s="28" t="s">
        <v>67</v>
      </c>
      <c r="F90" s="27">
        <v>700</v>
      </c>
      <c r="G90" s="17">
        <v>254</v>
      </c>
      <c r="H90" s="17">
        <v>24</v>
      </c>
    </row>
    <row r="91" spans="1:8">
      <c r="A91" s="26"/>
    </row>
    <row r="92" spans="1:8">
      <c r="A92" s="26"/>
    </row>
    <row r="93" spans="1:8">
      <c r="A93" s="26"/>
    </row>
    <row r="94" spans="1:8">
      <c r="A94" s="26"/>
    </row>
    <row r="95" spans="1:8">
      <c r="A95" s="3" t="s">
        <v>33</v>
      </c>
    </row>
    <row r="96" spans="1:8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4"/>
    </row>
    <row r="112" spans="1:1">
      <c r="A112" s="4"/>
    </row>
    <row r="113" spans="1:1">
      <c r="A113" s="4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  <row r="122" spans="1:1">
      <c r="A122" s="4"/>
    </row>
    <row r="123" spans="1:1">
      <c r="A123" s="4"/>
    </row>
    <row r="124" spans="1:1">
      <c r="A124" s="4"/>
    </row>
    <row r="125" spans="1:1">
      <c r="A125" s="4"/>
    </row>
    <row r="126" spans="1:1">
      <c r="A126" s="4"/>
    </row>
    <row r="127" spans="1:1">
      <c r="A127" s="4"/>
    </row>
    <row r="128" spans="1:1">
      <c r="A128" s="4"/>
    </row>
    <row r="129" spans="1:1">
      <c r="A129" s="4"/>
    </row>
    <row r="130" spans="1:1">
      <c r="A130" s="4"/>
    </row>
  </sheetData>
  <mergeCells count="9">
    <mergeCell ref="E1:H1"/>
    <mergeCell ref="A10:H10"/>
    <mergeCell ref="A11:H11"/>
    <mergeCell ref="A15:A17"/>
    <mergeCell ref="B15:B17"/>
    <mergeCell ref="C15:C17"/>
    <mergeCell ref="D15:D17"/>
    <mergeCell ref="E15:E17"/>
    <mergeCell ref="F15:F17"/>
  </mergeCells>
  <pageMargins left="0.70866141732283472" right="0.11811023622047245" top="0.15748031496062992" bottom="0.19685039370078741" header="0.11811023622047245" footer="0.11811023622047245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7</vt:lpstr>
      <vt:lpstr>Приложение 8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ОРГОТДЕЛ</cp:lastModifiedBy>
  <cp:lastPrinted>2014-11-16T01:51:32Z</cp:lastPrinted>
  <dcterms:created xsi:type="dcterms:W3CDTF">2014-05-13T07:51:32Z</dcterms:created>
  <dcterms:modified xsi:type="dcterms:W3CDTF">2014-05-09T07:44:10Z</dcterms:modified>
</cp:coreProperties>
</file>